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/>
  <mc:AlternateContent xmlns:mc="http://schemas.openxmlformats.org/markup-compatibility/2006">
    <mc:Choice Requires="x15">
      <x15ac:absPath xmlns:x15ac="http://schemas.microsoft.com/office/spreadsheetml/2010/11/ac" url="D:\Dokumenti Tea\Desktop\"/>
    </mc:Choice>
  </mc:AlternateContent>
  <bookViews>
    <workbookView xWindow="0" yWindow="0" windowWidth="24000" windowHeight="9510"/>
  </bookViews>
  <sheets>
    <sheet name="GENEZA ZA MASLAČAK" sheetId="1" r:id="rId1"/>
    <sheet name="List2" sheetId="2" r:id="rId2"/>
    <sheet name="List3" sheetId="3" r:id="rId3"/>
  </sheets>
  <definedNames>
    <definedName name="_xlnm.Print_Area" localSheetId="0">'GENEZA ZA MASLAČAK'!$A$1:$F$358</definedName>
    <definedName name="_xlnm.Print_Titles" localSheetId="0">'GENEZA ZA MASLAČAK'!$1:$1</definedName>
  </definedNames>
  <calcPr calcId="171027" fullCalcOnLoad="1" iterateCount="1"/>
</workbook>
</file>

<file path=xl/calcChain.xml><?xml version="1.0" encoding="utf-8"?>
<calcChain xmlns="http://schemas.openxmlformats.org/spreadsheetml/2006/main">
  <c r="D151" i="1" l="1"/>
  <c r="F151" i="1" s="1"/>
  <c r="F156" i="1"/>
  <c r="F157" i="1"/>
  <c r="F155" i="1"/>
  <c r="F316" i="1"/>
  <c r="F317" i="1"/>
  <c r="F313" i="1"/>
  <c r="F310" i="1"/>
  <c r="F307" i="1"/>
  <c r="F303" i="1"/>
  <c r="F328" i="1"/>
  <c r="F326" i="1"/>
  <c r="F330" i="1"/>
  <c r="F323" i="1"/>
  <c r="F321" i="1"/>
  <c r="F319" i="1"/>
  <c r="F300" i="1"/>
  <c r="F298" i="1"/>
  <c r="F295" i="1"/>
  <c r="F293" i="1"/>
  <c r="F291" i="1"/>
  <c r="F290" i="1"/>
  <c r="F331" i="1" s="1"/>
  <c r="F344" i="1" s="1"/>
  <c r="F11" i="1"/>
  <c r="F12" i="1"/>
  <c r="F336" i="1" s="1"/>
  <c r="F280" i="1"/>
  <c r="F263" i="1"/>
  <c r="F262" i="1"/>
  <c r="F283" i="1"/>
  <c r="F278" i="1"/>
  <c r="F275" i="1"/>
  <c r="F273" i="1"/>
  <c r="F271" i="1"/>
  <c r="F270" i="1"/>
  <c r="F266" i="1"/>
  <c r="F264" i="1"/>
  <c r="F261" i="1"/>
  <c r="F260" i="1"/>
  <c r="F259" i="1"/>
  <c r="F258" i="1"/>
  <c r="F255" i="1"/>
  <c r="F253" i="1"/>
  <c r="F251" i="1"/>
  <c r="F250" i="1"/>
  <c r="F249" i="1"/>
  <c r="F246" i="1"/>
  <c r="F241" i="1"/>
  <c r="F239" i="1"/>
  <c r="F234" i="1"/>
  <c r="F229" i="1"/>
  <c r="F284" i="1" s="1"/>
  <c r="F343" i="1" s="1"/>
  <c r="F214" i="1"/>
  <c r="F212" i="1"/>
  <c r="F202" i="1"/>
  <c r="F195" i="1"/>
  <c r="F194" i="1"/>
  <c r="F186" i="1"/>
  <c r="F183" i="1"/>
  <c r="F189" i="1"/>
  <c r="F210" i="1"/>
  <c r="F208" i="1"/>
  <c r="F206" i="1"/>
  <c r="F204" i="1"/>
  <c r="F200" i="1"/>
  <c r="F198" i="1"/>
  <c r="F191" i="1"/>
  <c r="F190" i="1"/>
  <c r="F180" i="1"/>
  <c r="F177" i="1"/>
  <c r="F175" i="1"/>
  <c r="F171" i="1"/>
  <c r="F215" i="1" s="1"/>
  <c r="F342" i="1" s="1"/>
  <c r="F168" i="1"/>
  <c r="F128" i="1"/>
  <c r="F159" i="1"/>
  <c r="F148" i="1"/>
  <c r="F146" i="1"/>
  <c r="F144" i="1"/>
  <c r="F142" i="1"/>
  <c r="F140" i="1"/>
  <c r="F138" i="1"/>
  <c r="F136" i="1"/>
  <c r="F134" i="1"/>
  <c r="F132" i="1"/>
  <c r="F130" i="1"/>
  <c r="F126" i="1"/>
  <c r="F124" i="1"/>
  <c r="F122" i="1"/>
  <c r="F160" i="1" s="1"/>
  <c r="F341" i="1" s="1"/>
  <c r="F61" i="1"/>
  <c r="F58" i="1"/>
  <c r="F55" i="1"/>
  <c r="F52" i="1"/>
  <c r="F50" i="1"/>
  <c r="F48" i="1"/>
  <c r="F62" i="1" s="1"/>
  <c r="F339" i="1" s="1"/>
  <c r="F42" i="1"/>
  <c r="F41" i="1"/>
  <c r="F40" i="1"/>
  <c r="F39" i="1"/>
  <c r="F43" i="1" s="1"/>
  <c r="F338" i="1" s="1"/>
  <c r="F38" i="1"/>
  <c r="F31" i="1"/>
  <c r="F29" i="1"/>
  <c r="F27" i="1"/>
  <c r="F25" i="1"/>
  <c r="F23" i="1"/>
  <c r="F21" i="1"/>
  <c r="F18" i="1"/>
  <c r="F32" i="1" s="1"/>
  <c r="F337" i="1" s="1"/>
  <c r="F116" i="1"/>
  <c r="F114" i="1"/>
  <c r="F112" i="1"/>
  <c r="F110" i="1"/>
  <c r="F108" i="1"/>
  <c r="F106" i="1"/>
  <c r="F104" i="1"/>
  <c r="F102" i="1"/>
  <c r="F100" i="1"/>
  <c r="F99" i="1"/>
  <c r="F98" i="1"/>
  <c r="F97" i="1"/>
  <c r="F94" i="1"/>
  <c r="F93" i="1"/>
  <c r="F92" i="1"/>
  <c r="F91" i="1"/>
  <c r="F88" i="1"/>
  <c r="F86" i="1"/>
  <c r="F82" i="1"/>
  <c r="F84" i="1"/>
  <c r="F117" i="1" s="1"/>
  <c r="F340" i="1" s="1"/>
  <c r="F345" i="1" l="1"/>
  <c r="F347" i="1" l="1"/>
  <c r="F346" i="1"/>
</calcChain>
</file>

<file path=xl/sharedStrings.xml><?xml version="1.0" encoding="utf-8"?>
<sst xmlns="http://schemas.openxmlformats.org/spreadsheetml/2006/main" count="385" uniqueCount="236">
  <si>
    <t>R.b.</t>
  </si>
  <si>
    <t>OPIS RADA</t>
  </si>
  <si>
    <t>Jedinica mjere</t>
  </si>
  <si>
    <t>Količina</t>
  </si>
  <si>
    <t>Jedinična cijena, Kn</t>
  </si>
  <si>
    <t>Ukupna cijena, Kn</t>
  </si>
  <si>
    <t>A)</t>
  </si>
  <si>
    <t>1.</t>
  </si>
  <si>
    <t>m</t>
  </si>
  <si>
    <t>B)</t>
  </si>
  <si>
    <t>kom</t>
  </si>
  <si>
    <t>Montaža gore navedene opreme kompletno sa sitnim potrošnim materijalom, tlačnom hladnom i toplom probom, funkcionalnom probom, regulacijom i balansiranjem sistema, izdavanjem potrebne atestne dokumentacije potrebne za tehnički pregled i izvješća o ispitivanju sistema.</t>
  </si>
  <si>
    <t>REKAPITULACIJA STROJARSKIH RADOVA</t>
  </si>
  <si>
    <t>C)</t>
  </si>
  <si>
    <t>NAPOMENE:</t>
  </si>
  <si>
    <t xml:space="preserve"> - potvrdu narudžbe prije definitivne isporuke specificirane opreme izvođač radova dužan je potvrditi kod projektanta</t>
  </si>
  <si>
    <t xml:space="preserve"> - izmjena pojedinih dijelova predviđene opreme bez prethodne pismene suglasnosti projektanta isključuje odgovornost projektanta za predviđenu funkcionalnost instalacije</t>
  </si>
  <si>
    <t xml:space="preserve"> - svi ponuđači dužni su kompletan opseg vlastite isporuke uskladiti s traženom kompletnom funkcijom uvažavajući predviđene i tražene parametre rada instalacije uz pismeno potvrđene garancije. Eventualno potrebno razrađivanje, usklađenja i sl. u opsegu su dotične isporuke, a sve pripadajuće troškove snosi ponuđač</t>
  </si>
  <si>
    <t>Ormar automatike u kotlovnici s ožičenjem do elemenata.</t>
  </si>
  <si>
    <t>kpt</t>
  </si>
  <si>
    <t>kpt.</t>
  </si>
  <si>
    <t>- sustav za automatsko čišćenje kotla (pneumatsko)</t>
  </si>
  <si>
    <t>- sustav za automatsko vađenje pepela (vijčanim transporterom)</t>
  </si>
  <si>
    <t>ISPORUKA I UGRADNJA KOTLOVNICE NA DRVNI PELET TOPLINSKOG UČINA 140 KW</t>
  </si>
  <si>
    <t>Kotlovnica na drvni pelet:</t>
  </si>
  <si>
    <t>Miješajući ventil s EM pogonom DN40 za regulaciju polaznog voda podnog grijanja. U stavku uključiti i automatiku za podešavanje rada.</t>
  </si>
  <si>
    <t>Cijev bešavna  
Materijal: P235GHTC1
EN 10216-2 EN 10220
EN 10204 3.1  PED 97/23/EC</t>
  </si>
  <si>
    <t>Cijev   Ø76,1x2,9x6000mm</t>
  </si>
  <si>
    <t>Cijev   Ø60,3x2,9x6000mm</t>
  </si>
  <si>
    <t>Cijev   Ø33,7x2,6x6000mm</t>
  </si>
  <si>
    <t>Cijev   Ø21,3x2,0x6000mm</t>
  </si>
  <si>
    <t>6</t>
  </si>
  <si>
    <t>Cijevni luk
Materijal: P235GHTC1
DIN 2605-1 EN 10216-2
EN 10204 3.1 PED 97/23/EC</t>
  </si>
  <si>
    <t>Cijevni luk  Ø76,1x2,9x95x90°</t>
  </si>
  <si>
    <t>Cijevni luk  Ø60,3x2,9x76x90°</t>
  </si>
  <si>
    <t>Cijevni luk  Ø33,7x2,6x38x90°</t>
  </si>
  <si>
    <t>Cijevni luk  Ø21,3x2,0x27x90°</t>
  </si>
  <si>
    <t>Toplinska izolacija cjevovoda kamenom vunom sa žičanim pletivom tip TDM 80 gustoće 80 kg/m3 debljine 50 mm u oblozi od aluminijskog lima debljine 0,8mm</t>
  </si>
  <si>
    <t>m2</t>
  </si>
  <si>
    <t>Pjeskarenje SA 2,5 i ličenje cjevovoda i nosača s dva premaza (1x temeljne boje + 1x završna) otporne na temperaturu do 120 °C</t>
  </si>
  <si>
    <t>Transportni troškovi - prijevoz materijala i opreme na gradilište te povrat alata i eventualno preostalog materijala s gradilišta uz čišćenje postrojenja nakon montaže i probnog pogona.</t>
  </si>
  <si>
    <t>komplet</t>
  </si>
  <si>
    <t>Tlačna proba</t>
  </si>
  <si>
    <t>Puštanje u pogon, probni rad i obuka osoblja</t>
  </si>
  <si>
    <t>Pomoćni i dodatni materijal (elektrode, acetilen, kisik, argon...)</t>
  </si>
  <si>
    <t>DEMONTAŽA POSTOJEĆE OPREME</t>
  </si>
  <si>
    <t>m3</t>
  </si>
  <si>
    <t>Dobava i ugradnja pijeska - 10cm ispod cijevi i 10cm iznad cijevi.</t>
  </si>
  <si>
    <t>Zatrpavanje rova zemljom u slojevima od 30 cm uz nabijanje.</t>
  </si>
  <si>
    <t>Planiranje viška zemlje.</t>
  </si>
  <si>
    <t>Plastična traka s natpisom "pozor plin", postavlja se 30cm iznad najviše točke cijevi.</t>
  </si>
  <si>
    <t xml:space="preserve"> - plinska kuglasta slavina DN 25, PN4</t>
  </si>
  <si>
    <t xml:space="preserve"> - gibljivi vod (fleksibilno crijevo) DN25, PN4</t>
  </si>
  <si>
    <t>SVEGA   B):</t>
  </si>
  <si>
    <t>TROŠILA I INSTALACIJA PLINA</t>
  </si>
  <si>
    <r>
      <t xml:space="preserve">Podešavanje plinskog bojlera, mjerenje plinova izgaranja, prvo puštanje u rad te izdavanje svjedočanstva o probnom radu, a sve to od </t>
    </r>
    <r>
      <rPr>
        <b/>
        <sz val="12"/>
        <rFont val="Calibri"/>
        <family val="2"/>
        <charset val="238"/>
      </rPr>
      <t>za to ovlaštene osobe.</t>
    </r>
  </si>
  <si>
    <t xml:space="preserve">Sitni potrošni materijal potreban za spajanje plinskih trošila na instalaciju plina. U stavku je uračunat sav materijal kao što je: spojne cijevi, holenderi, koljena, duple nazuvice, brtve, kudelja i ostali sitni potrošni materijal. </t>
  </si>
  <si>
    <t xml:space="preserve">Zaporna plinska kuglasta slavina s navojnim priključkom za ugradbu ispred svakog plinskog trošila: </t>
  </si>
  <si>
    <t xml:space="preserve">Čelična b/š cijev prema DIN 2440, od Č 1212, sa lukovima, T-komadima, pričvrsnicama i zaštitnim cijevima za spoj postojeće MRS-e s trošilima, dimenzije:  </t>
  </si>
  <si>
    <t xml:space="preserve"> - DN 25</t>
  </si>
  <si>
    <t>Cijevi treba antikorozivno zaštititi i obojati sa dva premaza žutom bojom</t>
  </si>
  <si>
    <t>DN50</t>
  </si>
  <si>
    <t>Dobava i ugadnja zaštitne čelične cijevi kod izlaza plinske č. bešavne cijevi iz zemlje i u zgradi</t>
  </si>
  <si>
    <t>Iskop rova za polaganje plinovoda širine 0,4m i dubine 1m.</t>
  </si>
  <si>
    <t>Dobava i ugradnja plinske čelične bešavne cijevi (DIN  2441) pripremljenu za ugradnju u zemlju (omatanje plastizolom itd. prema tekstualnom dijelu projekta). Dimenzija Ø33,7x2,9 mm</t>
  </si>
  <si>
    <t>1,5</t>
  </si>
  <si>
    <t>Dobava i montaža samostojeće plinske mjerno-redukcijske stanice:</t>
  </si>
  <si>
    <t xml:space="preserve"> - plinomjer membranski, G-6 vatrootporni sa dva navojna priključka DN25</t>
  </si>
  <si>
    <t xml:space="preserve"> - zaštitni limeni samostojeći ormar dimenzija 600x600x250 mm izrađen iz nehrđajućeg čelika (INOX). Ugrađuje se na mjesto postojećeg samostojećeg ormara PMRS-e.</t>
  </si>
  <si>
    <t>D)</t>
  </si>
  <si>
    <t xml:space="preserve"> - regulator tlaka 133-4-72 za protok do maks. 10 m3/h plina, DN25</t>
  </si>
  <si>
    <t xml:space="preserve"> - NO 20, NP 4</t>
  </si>
  <si>
    <t>Radovi na montaži plinskog bojlera i plinske instalacije. Stavka obuhvaća sve montažne radove na postavljanju plinskog bojlera na zid, spajanju sa sustavom grijanja, spajanja na dimovodni uređaj, izdavanje upute za rad i rukovanje, puštanje u rad i probni rad te izdavanje garancije za rad. Stavka obuhvaća i ugradnju kompletne plinske instalacije do plinskog bojlera i plinskog štednjaka u kuhinji u prizemlju zgrade. Plinska instalacija se ugrađuje nadžbukno.</t>
  </si>
  <si>
    <t>SVEGA  C):</t>
  </si>
  <si>
    <t>SVEGA   D):</t>
  </si>
  <si>
    <t>E)</t>
  </si>
  <si>
    <t>Solarni kuglasti zaporni ventili 1"</t>
  </si>
  <si>
    <t>Kuglasti zaporni ventili V/U-1"</t>
  </si>
  <si>
    <t>Troputi miješajući PTV ventil sa reg. protiv opeklina 30-60 stupnjeva.</t>
  </si>
  <si>
    <t xml:space="preserve">Set na hladnoj vodi: Ekspanzijska posuda 8L sanitar, sigurnosni ventil 6 bara, čepovi 1"- 2 Kom, termostat 1/2“, slavina za punjenje i pražnjenje spremnika 1/2".
</t>
  </si>
  <si>
    <t>Diferencijalna solarna automatika</t>
  </si>
  <si>
    <t>Komplet montaža sa troškovima auto-dizalice, puštanjem u rad, te obukom ovlaštene osobe + dostava</t>
  </si>
  <si>
    <t>Podkonstrukcija za ugradnju na kosi krov.</t>
  </si>
  <si>
    <t>Bivalentni izolirani antikorozivno zaštićen, 2200L spremnik sa dva unutarnja izmjenjivača topline, površine 8 m2,  sa svim priključcima za solarne kolektore i druge izvore topline, maks. visine sa izolacijom 2.300 mm.</t>
  </si>
  <si>
    <t>ukupno   E):</t>
  </si>
  <si>
    <t>F)</t>
  </si>
  <si>
    <t>ukupno F):</t>
  </si>
  <si>
    <t>PRISILNA VENTILACIJA PROSTORA S REKUPERACIJOM TOPLINE</t>
  </si>
  <si>
    <t>ELEKTRIČNI GRIJAČI</t>
  </si>
  <si>
    <t>G)</t>
  </si>
  <si>
    <t>Spiro-ventilacijski cjevovodi izrađeni iz pocinčanog čeličnog lima debljine prema tablici u tekstualnom dijelu projekta, kompletno sa svim priključnim i spojnim komadima, račvama, koljenima, redukcijama,  te sa ovjesnim i brtvenim materijalom. Cjevovodi se ugrađuju u međuprostor lučnog krova i spuštenog stropa.</t>
  </si>
  <si>
    <t xml:space="preserve"> Ø 200</t>
  </si>
  <si>
    <t xml:space="preserve"> Ø 250</t>
  </si>
  <si>
    <t xml:space="preserve">m²   </t>
  </si>
  <si>
    <t>Građevinski radovi, izrada prodora u zidovima i stropovima i zidarska obrada istih.</t>
  </si>
  <si>
    <t xml:space="preserve">Sitni montažni materijal </t>
  </si>
  <si>
    <t xml:space="preserve">Montaža naprijed navedene opreme i materijala do potpune pogonske gotovosti. </t>
  </si>
  <si>
    <t>Puštanje u rad od strane ovlaštenog servisera, probni pogon i balansiranje sistema.</t>
  </si>
  <si>
    <t>Funkcionalno ispitivanje sustava ventilacije. Vršenje mjerenja i zapisnik o izmjerenim količinama zraka od strane ovlaštene ustanove.</t>
  </si>
  <si>
    <t xml:space="preserve"> Ø 100</t>
  </si>
  <si>
    <t>Izoliraju se samo cijevi za dovod svježeg zraka do rekuperatora topline.</t>
  </si>
  <si>
    <t>Plenumi za proširenje cjevovoda za usis svježeg i ispuh otpadnog zraka, sa rešetkom za ugradnju na vanjsku stranu zida.</t>
  </si>
  <si>
    <t>Zidna rešetka s lamelama za zaštitu od kiše i mrežicom protiv ulaska insekata dimenzija 400x200 mm s plenumom s cjevovoda promjera 200 mm na pravokutni kanal 200x400 mm ukupne duljine oko 450 mm.</t>
  </si>
  <si>
    <t>Zidna rešetka s lamelama za zaštitu od kiše i mrežicom protiv ulaska insekata dimenzija 500x250 mm s plenumom s cjevovoda promjera 250 mm na pravokutni kanal 250x500 mm ukupne duljine oko 450 mm.</t>
  </si>
  <si>
    <t>ukupno G)</t>
  </si>
  <si>
    <t>Ličenje unutrašnje površine zida poludisperzijskom bojom u dva premaza u tonu po izboru investitora, sa svim predradnjama (impregnacijom, gletanjem, brušenjem i otprašivanjem).</t>
  </si>
  <si>
    <t>HLAĐENJE PROSTORA</t>
  </si>
  <si>
    <t>H)</t>
  </si>
  <si>
    <t>Jedinica je opremljena opcijom za "Ekstra tihi rad" sa mogućnošću jednostavnog podešavanja reduciranog rada uz smanjeni nivo zvučnog tlaka na 45 dB(A) u stupnju 2, odnosno 50 dB(A) u stupnju 1 (navedene vrijednosti zvučnog tlaka odnose se na jedinice sastavljene od 1 modula).</t>
  </si>
  <si>
    <t>Jedinice imaju eksterni statički tlak ventilatora od 78 Pa te su prikladne i za unutarnju ugradnju.</t>
  </si>
  <si>
    <t>Svi kompresori u uređaju su inverterski, zvučno izolirani G-tip hermetički scroll izvedbe s ugrađenim motorom, optimizirani za rad sa R410a.</t>
  </si>
  <si>
    <t>Jedinice su opremljene Back-up funkcijom koja omogućava rad jedinice sa dva kompresora u slučaju kvara na jednom od njih (minimalno 50% kapaciteta).</t>
  </si>
  <si>
    <t>Jedinice su opremljene funkcijom automatskog nadopunjavanja rashladnog medija i očitanja količine rashladnog medija direktno na vanjskoj jedinici.</t>
  </si>
  <si>
    <t/>
  </si>
  <si>
    <t>Unutarnja  jedinica VRV sustava sa maskom  predviđena za  montažu na zid, opremljena ventilatorom, izmjenjivačem topline s direktnom ekspanzijom freona, elektronskim ekspanzijskim ventilom, te svim potrebnim elementima za zaštitu, kontrolu i regulaciju uređaja i temperature.</t>
  </si>
  <si>
    <t>Unutarnja  jedinica VRV sustava sa maskom  predviđena za  montažu na strop, opremljena ventilatorom, izmjenjivačem topline s direktnom ekspanzijom freona, elektronskim ekspanzijskim ventilom, te svim potrebnim elementima za zaštitu, kontrolu i regulaciju uređaja i temperature.</t>
  </si>
  <si>
    <t>Žičani elektronski prostorni regulator sa LCD displejom i tjednim programskim satom za upravljanje i kontrolu do 16 unutarnjih VRV jedinica.
Kontrola pristupa moguća je u tri nivoa sa mogućnošću ograničavanja pristupa korisnika.
Funkcije: on/off, režim rada, set point, brzina ventilatora, pozicija lamela, pojedinačno podešavanje za jedinice u grupi, signalizacija greške, signalizacija zaprljanosti filtera, tjedni program sa 5 dnevnih podprograma (ukupno 35).</t>
  </si>
  <si>
    <t>Detaljni i laki nadzor i rad VRV sustava (maks. 2 x 64 grupe/unutarnje jedinice)</t>
  </si>
  <si>
    <t>Puštanje u pogon VRV sustava uključivo provjeru nepropusnosti freonske instalacije, vakumiranje i dopunjavanje rashladnog sredstva od strane ovlaštenog servisa uz izdavanje potrebnih uputa za korištenje, atesta i garancija:</t>
  </si>
  <si>
    <t>VRV/VRT (variant refrigerent volume / temperature) vanjska jedinica u izvedbi aerotermalne toplinske pumpe sa ugrađenim hermetičkim kompresorima i izmjenjivačem.</t>
  </si>
  <si>
    <t>Konstrukcija: Jedinice su modularne izvedbe sa osnovnim nosivim okvirom i galvaniziranim čeličnim panelima sa odgovarajućom zaštitom za vanjsku i unutarnju ugradnju.</t>
  </si>
  <si>
    <r>
      <t xml:space="preserve">Predizolirane bakrene cijevi za rashladni medij R 410a za radni tlak do maks. 45 bara. Cijevi su izolirane plaštem iz ekspandiranog polietilena sa zatvorenim ćelijama i koeficijentom otpora difuziji vodene pare </t>
    </r>
    <r>
      <rPr>
        <sz val="12"/>
        <color indexed="8"/>
        <rFont val="Calibri"/>
        <family val="2"/>
        <charset val="238"/>
      </rPr>
      <t>μ=14 000. Sve cijevi se isporučuju prednapunjene rashladnim sredstvom R410a prema tehničkim odredbama proizvođača.</t>
    </r>
  </si>
  <si>
    <t xml:space="preserve"> Φ 6,4 mm</t>
  </si>
  <si>
    <t xml:space="preserve"> Φ 9,5 mm</t>
  </si>
  <si>
    <t xml:space="preserve"> Φ 12,7 mm</t>
  </si>
  <si>
    <t xml:space="preserve"> Φ 15,9 mm</t>
  </si>
  <si>
    <t xml:space="preserve"> Φ 19,1 mm</t>
  </si>
  <si>
    <t>Nadopuna freona R410A</t>
  </si>
  <si>
    <t>kg</t>
  </si>
  <si>
    <t>ODVOD KONDENZATA</t>
  </si>
  <si>
    <t>Dobava i montaža bakrenih cijevi prem HRN EN 1756 za spoj unutarnjih jedinica na odvod kondenzata.</t>
  </si>
  <si>
    <t>Φ22 x 1 mm</t>
  </si>
  <si>
    <t>Φ28 x 1 mm</t>
  </si>
  <si>
    <t>11</t>
  </si>
  <si>
    <t>Dobava i montaža sifona s kuglicom nazivne priključne dimenzije DN 32.</t>
  </si>
  <si>
    <t xml:space="preserve"> kom</t>
  </si>
  <si>
    <t>12</t>
  </si>
  <si>
    <t>Postolje/nosači za postavljanje vanjske jedinice, izrađeno iz čeličnih U profila  antikorozivno zaštićeno. U stavku uključiti antivibracijske podloške.</t>
  </si>
  <si>
    <t>13</t>
  </si>
  <si>
    <t>ukupno H):</t>
  </si>
  <si>
    <t xml:space="preserve"> Φ 22,2 mm</t>
  </si>
  <si>
    <t xml:space="preserve"> Φ 28,6 mm</t>
  </si>
  <si>
    <t>Montaža kompletne instalacije do potpune pogonske i funkcionalne gotovosti, uključivo primopredaju, potrebne ateste, upute za rukovanje i obuku osoblja, te jamstvene listove.</t>
  </si>
  <si>
    <t>Demontaža i odvoz nefunkcionalnog, oštećenog, dotrajalog i demontiranog materijala i opreme na zakonom predviđenu deponiju, te skladištenje ispravnog materijala, opreme i cijevi i zapisnička primopredaja Investitoru.</t>
  </si>
  <si>
    <t>Demontiraju se i zbrinjavaju sljedeće funkcionalne cjeline:</t>
  </si>
  <si>
    <t>Postojeća plinska mjerno-redukcijska stanica s plinomjerom G-40;</t>
  </si>
  <si>
    <t>Postojeći plinski toplovodni kotao toplinskog učina 350 kW sa svom pripadajućom armaturom, cjevovodima i opremom sve do razdjelnika i sabirnika koji se u ovome projektu ne mijenjaju.</t>
  </si>
  <si>
    <t>Postojeća plinska instalacija od PMRS-e do zgrade i instalaciju u podrumu zgrade, ukupna duljina instalacije je oko 10 m u tlu i oko 20 m u podrumu nadžbukno;</t>
  </si>
  <si>
    <t>ukupno A)</t>
  </si>
  <si>
    <t xml:space="preserve"> - ovom specifikacijom nisu obuhvaćeni građevinski (osim prodora za prolaz cijevi), elektrotehnički, vodoinstalaterski i kanalizacijski radovi vezani uz funkcionalnost postrojenja obrađenog ovim projektom</t>
  </si>
  <si>
    <t>U Našicama, siječanj 2016. godine</t>
  </si>
  <si>
    <t>PLINOVOD OD PMRS-E G-6 DO ZGRADE</t>
  </si>
  <si>
    <t>Transport  cjelokupne opreme i materijala po gradilištu, uključivo sve eventualno potrebne skele, dizalice i sl., te povrat preostalog materijala po završetku radova. Po potrebi uključeno i skladištenje opreme i materijala.</t>
  </si>
  <si>
    <t>PLINSKA MJERNO-REDUKCIJSKA STANICA S PLINOMJEROM G-6</t>
  </si>
  <si>
    <t>Ukupno, Kn</t>
  </si>
  <si>
    <t>+ pdv 25%, Kn</t>
  </si>
  <si>
    <t>Ukupno za platiti, Kn</t>
  </si>
  <si>
    <t>I)</t>
  </si>
  <si>
    <t>REKONSTRUKCIJA RADIJATORSKOG GRIJANJA</t>
  </si>
  <si>
    <t>članaka</t>
  </si>
  <si>
    <t>Garnitura za spajanje radijatora direktno okomito iz zida. U stavku uključiti rozete za maskiranje izlaza. Stavku izraziti za kompletan radijator.</t>
  </si>
  <si>
    <t>Automatski odzračni lončić d 1/2"</t>
  </si>
  <si>
    <t>Dobava i ugradnja sitnog, spojnog, brtvenog i potrošnog materijala potrebnog prilikom ugradnje.</t>
  </si>
  <si>
    <t>Temeljito ispiranje instalacije centralnog grijanja te hladna tlačna proba vodenim tlakom od 6 bara.</t>
  </si>
  <si>
    <t>Topla i funkcionalna proba instalacije centralnog grijanja. Hidrauličko balansiranje sistema.</t>
  </si>
  <si>
    <t>UKUPNO I):</t>
  </si>
  <si>
    <t xml:space="preserve"> - DN 15</t>
  </si>
  <si>
    <t xml:space="preserve">Čelična b/š cijev prema DIN 2440, od Č 1212, sa lukovima, T-komadima, pričvrsnicama i zaštitnim cijevima za spoj postojećeg cijevnog razvoda radijatorskog grijanja s novim radijatorima, dimenzije:  </t>
  </si>
  <si>
    <t>Postojeći radijatori s ventilima.</t>
  </si>
  <si>
    <t>DN 50</t>
  </si>
  <si>
    <t>Lijevano željezni ventil NP6, komplet s protuprirubnicama, brtvama i vijcima</t>
  </si>
  <si>
    <t>Lijevano željezni hvatač nečistoće NP6, komplet sa protuprirubnicama, brtvama i vijcima</t>
  </si>
  <si>
    <t>Crne čelične cijevi, toplinski izololirane  za ogrjevni medij (70÷90 °C) kvaliteta kao mineralna vuna u Al-oblozi uključivo prethodno čišćenje od hrđe i miniziranje</t>
  </si>
  <si>
    <t>DN 65</t>
  </si>
  <si>
    <t>m'</t>
  </si>
  <si>
    <t>Obračun po m1 izolirane cijevi</t>
  </si>
  <si>
    <t xml:space="preserve">d  26x3,00 mm (DN 20) </t>
  </si>
  <si>
    <t xml:space="preserve">d  20x3,00 mm (DN 15) </t>
  </si>
  <si>
    <t xml:space="preserve">d  32x3,00 mm (DN 25) </t>
  </si>
  <si>
    <t xml:space="preserve"> - obračun po metru izvedenog</t>
  </si>
  <si>
    <t>Sva potrebna štemanja na trasi toplovodne sanitarne instalacije i recirkulacije za izvedbu usjeka i proboja u podu, zidu, stropu ili temelju, te ponovno zatvaranje usjeka i proboja odgovarajućim materijalom nakon što su vodovodne cijevi ispitane i preuzete.</t>
  </si>
  <si>
    <t>PRIPREMA PTV I PODRŠKA GRIJANJU POMOĆU SOLARNIH KOLEKTORA, RAZVOD INSTALACIJE POTROŠNE TOPLE VODE PO ZGRADI</t>
  </si>
  <si>
    <r>
      <t xml:space="preserve">Projektant: </t>
    </r>
    <r>
      <rPr>
        <b/>
        <sz val="12"/>
        <rFont val="Calibri"/>
        <family val="2"/>
        <charset val="238"/>
      </rPr>
      <t>Marin Marinović</t>
    </r>
    <r>
      <rPr>
        <sz val="12"/>
        <rFont val="Calibri"/>
        <family val="2"/>
        <charset val="238"/>
      </rPr>
      <t>, mag.ing.mech.</t>
    </r>
  </si>
  <si>
    <t>Solarni fluid 11 lit. - u koncentraciji od 40% ne smrzava do - 24 °C</t>
  </si>
  <si>
    <t>Dobava materijala i izrada gipskartonskog djelomično spuštenog stropa visine 35 cm običnim pločama na tipsku metalnu podkonstrukciji od CW i UW profila. Postavljanje izvršiti jednostrukim oblaganjem bez postave vune u metalnu potkonstrukciju . Debljina lažne grede 35 cm, širina 45 cm. Izvršiti obradu svih spojeva knauf ploča i pripremiti za ličenja.</t>
  </si>
  <si>
    <t>Montaža gore navedene opreme kompletno sa  regulacijom i balansiranjem sistema, izdavanjem potrebne atestne dokumentacije potrebne za tehnički pregled i izvješća o ispitivanju sistema. Montaža do potpune funkcionalnosti čitavog sustava radijatorskog grijanja u zgradi.</t>
  </si>
  <si>
    <t>Zidni kondenzacijski plinski uređaj vrste C42-x
kao proizvod sljedećih tehničkih karakteristika ili jednakovrijedan proizvod uz dozvoljeno odstupanje projektiranih parametara od ±5%:
___________________________________________.
maks. toplinskog opterećenja 25,5 kW s integriranom crpkom.
Potrošnja plina: 2,99 m3/h
sa priključenjem na pripadajući atestirani zrako/dimovodni LAS uređaj. 
Isti isporučiti kpl. sa kliznom regulacijom temperature u ovisnosti o vanjskoj temperaturi.
U stavku uključiti regulaciju s termostatom u akumulatoru topline.
Ispitivanje i puštanje u rad od strane ovlaštenog servisera.
U stavku uključiti i tipsku koaksijalnu cijev ukupne duljine 12 m i 2 koljena 90° u dimenziji 100/60 mm za prodor kroz zid podruma i vođenje po vanjskom zidu zgrade do iznad krova s tipskim elemntom na kraju cjevovoda iznad krova.</t>
  </si>
  <si>
    <t>Ekspanzijska posuda za solarni set zapremine 50 l solarno.</t>
  </si>
  <si>
    <t>Dobava i montaža troslojnih aluminijsko-plastičnih cijevi izrađenih sukladno HRN EN ISO 21003-2:2008 i HRN EN ISO 21003-3:2008, sa spajanjem ˝press˝ spojnicama,  za etažni razvod sanitarne tople vode i recirkulacije. Stavka obuhvaća sve potrebne spojnice, redukcije, T-komade i potrebni pričvrsni i zaštitno-izolacijski materijal. Cijevi se isporučuju u palicama te u kolutima sa zaštitnom cijevi i izolacijom.</t>
  </si>
  <si>
    <t>kao proizvod sljedećih tehničkih karakteristika ili jednakovrijedan proizvod uz dozvoljeno odstupanje projektiranih parametara od ±5%:
___________________________________________.</t>
  </si>
  <si>
    <r>
      <t>Distribucijska rešetka tip:
OAV 1-L + UR dimenzija 1.025 x 125 mm,</t>
    </r>
    <r>
      <rPr>
        <sz val="12"/>
        <rFont val="Calibri"/>
        <family val="2"/>
        <charset val="238"/>
      </rPr>
      <t xml:space="preserve">
u izvedbi s mogućnošću regulacije protoka na svakoj rešetki, za ugradnju u spiro cijev promjera 200 i 250 mm na vertikalnu gipskartonsku ploču koja zaklanja spiro-cijevi. U stavku uključiti sav spojni, amortizirajući, brtveni materijal itd.</t>
    </r>
  </si>
  <si>
    <t>Zračni ventil za odzračivanje sanitarnih prostora tip:</t>
  </si>
  <si>
    <t>ZOV 100</t>
  </si>
  <si>
    <t>Aluminijska prestrujna rešetka za ugradnju u vrata ktip OAS-R:</t>
  </si>
  <si>
    <t>OAS-R(425x125)</t>
  </si>
  <si>
    <t>Izolacija spiro cijevi i priključnih kutija. Materijal izolacije mora imati parnu branu i slijedeće termodinamičke karakteristike: toplinska vodljivost kod 0°C: λ (W/m°C) = 0,036, koef. otpora difuziji vodene pare: μ ≥ 7500, te temperaturno područje primjene (-200) od -40 do 105°C. Debljina izolacije je 19 mm, a materijal izolacije se isporučuje u pločama i rolama. Stavka uključuje potrebnu količinu Ijepila i završne originalne trake za spojeve.</t>
  </si>
  <si>
    <t xml:space="preserve"> - veličine 600/95
U stavku uključiti sve brtve, čepove i ostale elemente za kompletnost ogrijevnog tijela.</t>
  </si>
  <si>
    <t xml:space="preserve"> - veličine 600/95</t>
  </si>
  <si>
    <t>Aluminijski člankasti radijatori sa priborom za montažu na zid i sa odzračnim pipcem:</t>
  </si>
  <si>
    <t>veličine 40-120</t>
  </si>
  <si>
    <t>Cirkulacijska crpka s elektroničkom regulacijom komplet s protuprirubnicama, brtvama i vijcima, te elektro-ormarom za krug grijanja:</t>
  </si>
  <si>
    <t>Ventilacijska jedinica horizontalne izvedbe sa pločastim rekuperatorom sa ugrađenim bypassom, filterima na tlaku i odsisu, tlačnim i odsisnim ventilatorima, te svim potrebnim elementima za zaštitu, kontrolu i regulaciju uređaja i temperature.</t>
  </si>
  <si>
    <t>Dodatni električni grijač namijenjena za spoj na ventilacijsku jedinicu u svrhu predgrijavanja ili dogrijavanja na strani svježeg zraka. Opremljen termostatom, relay-om za signalizaciju greške, 0-10VDC za eksterno upravljanje snagom, kontroliran preko ventilacijske jedinice.
Tehnički podaci:
Qg =  1,0 kW 
Priključni promjer: 200 mm</t>
  </si>
  <si>
    <t>Dodatni električni grijač namjenjen za spoj na ventilacijsku jedinicu u svrhu predgrijavanja ili dogrijavanja na strani svježeg zraka. Opremljen termostatom, relay-om za signalizaciju greške, 0-10VDC za eksterno upravljanje snagom, kontroliran preko ventilacijske jedinice.
Tehnički podaci:
Qg =  1,5kW 
Priključni proimjer: 250mm</t>
  </si>
  <si>
    <t>Izolirani bakreni spojni elementi za razvod medija R-410A za plinsku i tekuću fazu, uključivo redukcije (2 komada po kompletu: plinska + tekuća faza), tip:
Y-Račve:</t>
  </si>
  <si>
    <t>Dvostruka izolirana cijev gibljiva za transport solarnog medija od kolektora do solarne pumpne grupe, komplet sa spojnicama, armaturom, fitinzima, u dimenziji 2 x DN25.</t>
  </si>
  <si>
    <t>CIRKULACIJSKA CRPKA ZA SANITARNU VODU veličine 15-14 s tajmerom, sa svim elementima za ugradnju u povratni cjevovod tople vode i potpuno funkcionalan rad.</t>
  </si>
  <si>
    <t>Kotao na pelet toplinskog učina 140 kW kao proizvod sljedećih tehničkih karakteristika ili jednakovrijedan proizvod uz dozvoljeno odstupanje projektiranih parametara od ±5%:
________________________________________.
Uz kotao s plamenikom, potrebno je isporučiti i svu opremu za potpunu pogonsku funkcionalnost kotlovnice:</t>
  </si>
  <si>
    <t>- ciklon s izolacijom</t>
  </si>
  <si>
    <t>-ventilator centrifugalni</t>
  </si>
  <si>
    <t>- pelet regulacija</t>
  </si>
  <si>
    <t>-miješajući ventil</t>
  </si>
  <si>
    <t>-kontroler 230 V</t>
  </si>
  <si>
    <t>-pelet spremnik 800 l</t>
  </si>
  <si>
    <t>-regulator</t>
  </si>
  <si>
    <t>-osjetnik vanjske temperature</t>
  </si>
  <si>
    <t>-osjetnik kotla</t>
  </si>
  <si>
    <t>-osjetnik polaznog voda</t>
  </si>
  <si>
    <t>-osjetnik sanitarne vode</t>
  </si>
  <si>
    <r>
      <t xml:space="preserve">Dimnjak  unutrašnjeg promjera 300 mm.
- UČIN KOTLA: Qk= 140 kW
- GORIVO: KRUTO GORIVO
- UKUPNA VISINA DIMNJAKA: H = 12,5 m
- KORISNA VISINA DIMNJAKA: H = 10,6 m
- POTREBAN SVIJETLI PROMJER DIMNJAKA: </t>
    </r>
    <r>
      <rPr>
        <sz val="12"/>
        <rFont val="Arial"/>
        <family val="2"/>
        <charset val="238"/>
      </rPr>
      <t>Ø</t>
    </r>
    <r>
      <rPr>
        <sz val="12"/>
        <rFont val="Calibri"/>
        <family val="2"/>
        <charset val="238"/>
      </rPr>
      <t xml:space="preserve"> 30 cm
 </t>
    </r>
    <r>
      <rPr>
        <b/>
        <sz val="12"/>
        <rFont val="Calibri"/>
        <family val="2"/>
        <charset val="238"/>
      </rPr>
      <t>Korisna visina dimnjaka:</t>
    </r>
    <r>
      <rPr>
        <sz val="12"/>
        <rFont val="Calibri"/>
        <family val="2"/>
        <charset val="238"/>
      </rPr>
      <t xml:space="preserve">
 visina dimnjaka od uboda dimnjače do vrha dimnjaka
 </t>
    </r>
    <r>
      <rPr>
        <b/>
        <sz val="12"/>
        <rFont val="Calibri"/>
        <family val="2"/>
        <charset val="238"/>
      </rPr>
      <t>Svijetli promjer dimnjaka:</t>
    </r>
    <r>
      <rPr>
        <sz val="12"/>
        <rFont val="Calibri"/>
        <family val="2"/>
        <charset val="238"/>
      </rPr>
      <t xml:space="preserve">
 unutarnji promjer dimnjaka.                                                 U stavku uključiti prijelaz kroz krovnu konstrukciju s dilatacijom, završne final elemente, završnu ploču i konusni završetak. U stavku uključiti i montažu dimnjaka.</t>
    </r>
  </si>
  <si>
    <t>Optočna crpka kotlovskog kruga s elektroničkom regulacijom veličine 40 - 60, kompletna s elektroupravljačkim sklopom.</t>
  </si>
  <si>
    <t>Solarna pumpna grupa</t>
  </si>
  <si>
    <t>Kutni ventil sa pred regulacijom i termostatskom glavom, DN15.</t>
  </si>
  <si>
    <t>Kutni navijak sa steznim prstenom i potpornom čahurom d 16 / DN15</t>
  </si>
  <si>
    <t>Centralni nadzorno upravljački sustav za regulaciju do 64 grupe unutarnjih jedinica VRV sustava. Regulator je predviđen za montažu na zid i spaja se na vanjske jedinice VRV-a.
Mogućnosti kontrole: on / off, režim rada, setpoint, brzina ventilatora i pozicija istrujnih lamela, grupno ili individualno upravljanje (on/off, režim i setpoint), regulacija temperature, kalendar, tjedni i dnevni programi  ograničavanje pristupa elektronskim upravljačima u sobama.
Mogućnosti nadzora: grafički prikaz na računalu, rad unutarnjih i vanjskih jedinica, signalizacija greške, signalizacija zaprljanosti filtera na unutarnjim jedinicama, različite razine pristupa.  
Priključak: 230V, 50Hz</t>
  </si>
  <si>
    <t>Programiranje i puštanje u pogoncentralnog upravljačkog regulatora sa pripadajućim software-ima od strane ovlaštenog servisa:</t>
  </si>
  <si>
    <t>Račva indeksa kapaciteta od 201-290</t>
  </si>
  <si>
    <t>Račva indeksa kapaciteta od 291-640</t>
  </si>
  <si>
    <t>Račva indeksa kapaciteta &gt;640</t>
  </si>
  <si>
    <t>Solarni kolektor bruto-površine 12 m2 kao proizvod sljedećih tehničkih karakteristika ili jednakovrijedan proizvod uz dozvoljeno odstupanje projektiranih parametara od ±5%:
___________________________________________.
Efektivna površina kolektora iznosi P = 11 m2.
Visokoselektivni apsorber, solarno staklo, otporan na tuču,profil iz eloksiranog aluminija.Površina bruto iznosi 12 m2, a apsorpcijska 11 m2.
Jamstvo na kolektor: 10 godina.</t>
  </si>
  <si>
    <t>Vanjski izmjenjivač za pripremu PTV u protočnom sistemu kao proizvod sljedećih tehničkih karakteristika ili jednakovrijedan proizvod uz dozvoljeno odstupanje projektiranih parametara od ±5%:
___________________________________________.
Techničke osobine:
Toplinski izmjenjivač: 157 kW
Količina PTV: 63 Lit/min sa 45°C ili 46 Lit/min 52°C 
Temperatura PTV sa regulacijom 20-70°C
Elekt. priključak: 230V/AC 
Maks. radni tlak: 6 bar
Maks. dozvoljena temperatura 95°C</t>
  </si>
  <si>
    <t>Ventilacijska jedinica horizontalne izvedbe sa pločastim rekuperatorom sa ugrađenim bypassom, filterima na tlaku i odsisu, tlačnim i odsisnim ventilatorima, te svim potrebnim elementima za zaštitu, kontrolu i regulaciju uređaja i temperature.
Tehnički podaci za uvjete:
VZ = 500 / 410 / 310 m3/h
ESP = 83/ 57 / 35 Pa
Stupanj učink. (temp.): 77% / 78,8% / 80,9%
Stupanj učink. (ental.- grijanje): 64,5% / 67,6% / 71,1%
N = 2x80 W - 230 V - 50 Hz
Nivo zvučnog tlaka, 1,5m ispod jedinice: 33/31,5/24,5 dB(A)
Priključak zraka: 200 mm
Stavka uključuje žičani daljinski upravljač za kontrolu i regulaciju jedinice.</t>
  </si>
  <si>
    <t>Ventilacijska jedinica horizontalne izvedbe sa pločastim rekuperatorom sa ugrađenim bypassom, filterima na tlaku i odsisu, tlačnim i odsisnim ventilatorima, te svim potrebnim elementima za zaštitu, kontrolu i regulaciju uređaja i temperature. Uređaj se povezuje na VRV sustav i ITC centralni regulator:
Tehnički podaci za uvjete:
VZ = 800 / 725 / 665 m3/h
ESP = 109 / 94 / 78 Pa
Stupanj učink. (temp.): 77% / 78,2% / 79,1%
Stupanj učink. (ental.- grijanje): 67,6% / 68,8% / 69,8%
N = 2x210 W - 230 V - 50 Hz
Nivo zvučnog tlaka, 1,5m ispod jedinice: 36/34,5/31 dB(A)
Priključak zraka: 250 mm
Stavka uključuje žičani daljinski upravljač za kontrolu i regulaciju jedinice.</t>
  </si>
  <si>
    <t>Jedinica je sastavljena iz jednog modula sljedećih tehničkih karakteristika:
Qh ukupno = 45,0 kW
Priključna snaga:
N ukupno = 13,0 kW    /   400 V - 50 Hz
EER: 3,46 (100% opterećenja)
ESEER: 5,05 bez uključene VRT opcije
ESEER: 6,50 sa uključenom VRT opcijom
Qg ukupno = 50,0 kW
N ukupno = 12,8 kW    /   400 V - 50 Hz
COP: 3,91 (100% opterećenja)
Radno područje: grijanje: od -20° do 15,5°C
Radno područje: hlađenje: od -5° do 43°C
Nivo zvučnog tlaka: 64 dB(A) na udaljenosti 1m od jedinice</t>
  </si>
  <si>
    <t>Qh  = 1,7 kW
Qg = 1,9 kW
N = 29 W - 230 V - 50 Hz
Medij:  R-410A
Nivo zvučnog tlaka: standard / niža brzina 34/29 dB(A) na udaljenosti 1,5 m od jedinice.</t>
  </si>
  <si>
    <t>Qh  = 3,6 kW
Qg = 4,0 kW
N = 111 W - 230 V - 50 Hz
Medij:  R-410A
Nivo zvučnog tlaka: standard / niža brzina 36/31 dB(A) na udaljenosti 1,5 m od jedinice.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</si>
</sst>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#,##0.00\ &quot;kn&quot;;\-#,##0.00\ &quot;kn&quot;"/>
    <numFmt numFmtId="43" formatCode="_-* #,##0.00\ _k_n_-;\-* #,##0.00\ _k_n_-;_-* &quot;-&quot;??\ _k_n_-;_-@_-"/>
    <numFmt numFmtId="165" formatCode="0.0"/>
    <numFmt numFmtId="167" formatCode="#,##0.0"/>
    <numFmt numFmtId="168" formatCode="#,##0.00_ ;[Red]\-#,##0.00\ "/>
  </numFmts>
  <fonts count="35">
    <font>
      <sz val="10"/>
      <name val="Arial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1"/>
    </font>
    <font>
      <sz val="12"/>
      <name val="Calibri"/>
      <family val="2"/>
      <charset val="1"/>
    </font>
    <font>
      <b/>
      <sz val="14"/>
      <name val="Calibri"/>
      <family val="2"/>
      <charset val="1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sz val="10"/>
      <name val="Arial"/>
      <family val="2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sz val="12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6"/>
      <name val="Calibri"/>
      <family val="2"/>
      <charset val="238"/>
    </font>
    <font>
      <sz val="10"/>
      <name val="CRO_Swiss-Normal"/>
      <family val="2"/>
      <charset val="238"/>
    </font>
    <font>
      <b/>
      <i/>
      <sz val="12"/>
      <name val="Calibri"/>
      <family val="2"/>
      <charset val="238"/>
    </font>
    <font>
      <sz val="11"/>
      <color indexed="8"/>
      <name val="Times New Roman"/>
      <family val="2"/>
      <charset val="238"/>
    </font>
    <font>
      <b/>
      <sz val="20"/>
      <name val="Calibri"/>
      <family val="2"/>
      <charset val="1"/>
    </font>
    <font>
      <sz val="14"/>
      <name val="Calibri"/>
      <family val="2"/>
      <charset val="238"/>
    </font>
    <font>
      <b/>
      <sz val="16"/>
      <name val="Calibri"/>
      <family val="2"/>
      <charset val="1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4"/>
      <name val="Calibri"/>
      <family val="2"/>
      <charset val="1"/>
      <scheme val="minor"/>
    </font>
    <font>
      <b/>
      <sz val="14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4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8"/>
      <color theme="1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sz val="12"/>
      <color indexed="8"/>
      <name val="Calibri"/>
      <family val="2"/>
      <charset val="238"/>
      <scheme val="minor"/>
    </font>
    <font>
      <b/>
      <sz val="12"/>
      <name val="Calibri"/>
      <family val="2"/>
      <charset val="1"/>
      <scheme val="minor"/>
    </font>
    <font>
      <b/>
      <sz val="16"/>
      <color rgb="FFFF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3"/>
        <bgColor indexed="3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7" fillId="0" borderId="0"/>
    <xf numFmtId="0" fontId="15" fillId="0" borderId="0"/>
    <xf numFmtId="0" fontId="13" fillId="0" borderId="0"/>
    <xf numFmtId="0" fontId="5" fillId="0" borderId="0"/>
    <xf numFmtId="0" fontId="5" fillId="0" borderId="0"/>
    <xf numFmtId="0" fontId="7" fillId="0" borderId="0"/>
  </cellStyleXfs>
  <cellXfs count="337">
    <xf numFmtId="0" fontId="0" fillId="0" borderId="0" xfId="0"/>
    <xf numFmtId="0" fontId="1" fillId="0" borderId="0" xfId="0" applyFont="1"/>
    <xf numFmtId="0" fontId="3" fillId="0" borderId="0" xfId="0" applyFont="1" applyFill="1"/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/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/>
    </xf>
    <xf numFmtId="0" fontId="3" fillId="0" borderId="1" xfId="5" applyFont="1" applyFill="1" applyBorder="1" applyAlignment="1">
      <alignment horizontal="left" vertical="top" wrapText="1"/>
    </xf>
    <xf numFmtId="4" fontId="19" fillId="0" borderId="0" xfId="0" applyNumberFormat="1" applyFont="1" applyFill="1" applyBorder="1"/>
    <xf numFmtId="4" fontId="19" fillId="0" borderId="1" xfId="0" applyNumberFormat="1" applyFont="1" applyFill="1" applyBorder="1"/>
    <xf numFmtId="0" fontId="20" fillId="0" borderId="0" xfId="0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4" fontId="6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0" xfId="5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/>
    <xf numFmtId="0" fontId="19" fillId="0" borderId="1" xfId="0" applyFont="1" applyFill="1" applyBorder="1" applyAlignment="1">
      <alignment wrapText="1"/>
    </xf>
    <xf numFmtId="0" fontId="19" fillId="0" borderId="1" xfId="0" applyFont="1" applyFill="1" applyBorder="1" applyAlignment="1">
      <alignment horizontal="center" vertical="top" wrapText="1"/>
    </xf>
    <xf numFmtId="0" fontId="1" fillId="5" borderId="0" xfId="0" applyFont="1" applyFill="1"/>
    <xf numFmtId="0" fontId="21" fillId="0" borderId="0" xfId="0" applyFont="1" applyFill="1" applyBorder="1"/>
    <xf numFmtId="0" fontId="2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9" fillId="0" borderId="1" xfId="0" applyFont="1" applyFill="1" applyBorder="1" applyAlignment="1">
      <alignment vertical="center" wrapText="1"/>
    </xf>
    <xf numFmtId="49" fontId="19" fillId="0" borderId="0" xfId="0" applyNumberFormat="1" applyFont="1" applyFill="1" applyBorder="1" applyAlignment="1">
      <alignment wrapText="1"/>
    </xf>
    <xf numFmtId="49" fontId="19" fillId="0" borderId="1" xfId="0" applyNumberFormat="1" applyFont="1" applyFill="1" applyBorder="1" applyAlignment="1">
      <alignment wrapText="1"/>
    </xf>
    <xf numFmtId="167" fontId="19" fillId="0" borderId="0" xfId="0" applyNumberFormat="1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right" wrapText="1"/>
    </xf>
    <xf numFmtId="0" fontId="19" fillId="2" borderId="0" xfId="0" applyFont="1" applyFill="1" applyBorder="1" applyAlignment="1">
      <alignment horizontal="center" vertical="top" wrapText="1"/>
    </xf>
    <xf numFmtId="0" fontId="19" fillId="2" borderId="0" xfId="0" applyFont="1" applyFill="1" applyBorder="1" applyAlignment="1">
      <alignment wrapText="1"/>
    </xf>
    <xf numFmtId="0" fontId="19" fillId="2" borderId="0" xfId="0" applyFont="1" applyFill="1" applyBorder="1" applyAlignment="1">
      <alignment horizontal="center" wrapText="1"/>
    </xf>
    <xf numFmtId="1" fontId="19" fillId="2" borderId="0" xfId="0" applyNumberFormat="1" applyFont="1" applyFill="1" applyBorder="1" applyAlignment="1">
      <alignment horizontal="center" wrapText="1"/>
    </xf>
    <xf numFmtId="4" fontId="19" fillId="3" borderId="0" xfId="0" applyNumberFormat="1" applyFont="1" applyFill="1" applyBorder="1" applyAlignment="1">
      <alignment horizontal="right" wrapText="1"/>
    </xf>
    <xf numFmtId="4" fontId="19" fillId="3" borderId="0" xfId="0" applyNumberFormat="1" applyFont="1" applyFill="1" applyBorder="1" applyAlignment="1">
      <alignment horizontal="right"/>
    </xf>
    <xf numFmtId="0" fontId="19" fillId="2" borderId="1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horizontal="center" wrapText="1"/>
    </xf>
    <xf numFmtId="1" fontId="19" fillId="2" borderId="1" xfId="0" applyNumberFormat="1" applyFont="1" applyFill="1" applyBorder="1" applyAlignment="1">
      <alignment horizontal="center" wrapText="1"/>
    </xf>
    <xf numFmtId="4" fontId="19" fillId="3" borderId="1" xfId="0" applyNumberFormat="1" applyFont="1" applyFill="1" applyBorder="1" applyAlignment="1">
      <alignment horizontal="right" wrapText="1"/>
    </xf>
    <xf numFmtId="4" fontId="19" fillId="3" borderId="1" xfId="0" applyNumberFormat="1" applyFont="1" applyFill="1" applyBorder="1" applyAlignment="1">
      <alignment horizontal="right"/>
    </xf>
    <xf numFmtId="49" fontId="19" fillId="2" borderId="0" xfId="0" applyNumberFormat="1" applyFont="1" applyFill="1" applyBorder="1" applyAlignment="1">
      <alignment horizontal="center" vertical="top" wrapText="1"/>
    </xf>
    <xf numFmtId="0" fontId="19" fillId="2" borderId="0" xfId="4" quotePrefix="1" applyFont="1" applyFill="1" applyBorder="1" applyAlignment="1">
      <alignment horizontal="center"/>
    </xf>
    <xf numFmtId="2" fontId="19" fillId="2" borderId="0" xfId="4" applyNumberFormat="1" applyFont="1" applyFill="1" applyBorder="1" applyAlignment="1">
      <alignment horizontal="center"/>
    </xf>
    <xf numFmtId="0" fontId="19" fillId="3" borderId="0" xfId="0" applyFont="1" applyFill="1" applyBorder="1" applyAlignment="1">
      <alignment horizontal="right"/>
    </xf>
    <xf numFmtId="0" fontId="19" fillId="2" borderId="0" xfId="0" applyFont="1" applyFill="1" applyBorder="1" applyAlignment="1">
      <alignment vertical="top" wrapText="1"/>
    </xf>
    <xf numFmtId="0" fontId="19" fillId="2" borderId="1" xfId="0" applyFont="1" applyFill="1" applyBorder="1" applyAlignment="1">
      <alignment vertical="top" wrapText="1"/>
    </xf>
    <xf numFmtId="0" fontId="19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wrapText="1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wrapText="1"/>
    </xf>
    <xf numFmtId="0" fontId="19" fillId="0" borderId="1" xfId="4" applyFont="1" applyBorder="1" applyAlignment="1">
      <alignment horizontal="left" wrapText="1"/>
    </xf>
    <xf numFmtId="0" fontId="19" fillId="0" borderId="1" xfId="5" applyFont="1" applyFill="1" applyBorder="1" applyAlignment="1">
      <alignment horizontal="left" wrapText="1"/>
    </xf>
    <xf numFmtId="0" fontId="19" fillId="0" borderId="0" xfId="5" applyFont="1" applyFill="1" applyBorder="1" applyAlignment="1">
      <alignment horizontal="left" wrapText="1"/>
    </xf>
    <xf numFmtId="0" fontId="19" fillId="0" borderId="0" xfId="4" applyFont="1" applyBorder="1" applyAlignment="1">
      <alignment horizontal="left" wrapText="1"/>
    </xf>
    <xf numFmtId="0" fontId="19" fillId="2" borderId="1" xfId="0" applyFont="1" applyFill="1" applyBorder="1" applyAlignment="1"/>
    <xf numFmtId="0" fontId="19" fillId="2" borderId="0" xfId="0" applyFont="1" applyFill="1" applyBorder="1" applyAlignment="1"/>
    <xf numFmtId="0" fontId="19" fillId="2" borderId="1" xfId="4" applyFont="1" applyFill="1" applyBorder="1" applyAlignment="1">
      <alignment horizontal="left" wrapText="1"/>
    </xf>
    <xf numFmtId="4" fontId="21" fillId="6" borderId="3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top" wrapText="1"/>
    </xf>
    <xf numFmtId="0" fontId="3" fillId="0" borderId="0" xfId="5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wrapText="1"/>
    </xf>
    <xf numFmtId="0" fontId="4" fillId="0" borderId="0" xfId="0" applyFont="1" applyFill="1" applyBorder="1" applyAlignment="1"/>
    <xf numFmtId="4" fontId="4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/>
    <xf numFmtId="0" fontId="19" fillId="0" borderId="0" xfId="0" quotePrefix="1" applyFont="1" applyFill="1" applyBorder="1" applyAlignment="1">
      <alignment horizontal="center" vertical="center" wrapText="1"/>
    </xf>
    <xf numFmtId="1" fontId="19" fillId="0" borderId="0" xfId="0" quotePrefix="1" applyNumberFormat="1" applyFont="1" applyFill="1" applyBorder="1" applyAlignment="1">
      <alignment horizontal="center" vertical="center" wrapText="1"/>
    </xf>
    <xf numFmtId="4" fontId="19" fillId="0" borderId="0" xfId="0" quotePrefix="1" applyNumberFormat="1" applyFont="1" applyFill="1" applyBorder="1" applyAlignment="1" applyProtection="1">
      <alignment horizontal="right" vertical="center" wrapText="1"/>
      <protection locked="0"/>
    </xf>
    <xf numFmtId="4" fontId="19" fillId="0" borderId="0" xfId="0" quotePrefix="1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/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center"/>
    </xf>
    <xf numFmtId="4" fontId="19" fillId="0" borderId="0" xfId="0" applyNumberFormat="1" applyFont="1" applyBorder="1"/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center"/>
    </xf>
    <xf numFmtId="4" fontId="19" fillId="0" borderId="1" xfId="0" applyNumberFormat="1" applyFont="1" applyBorder="1"/>
    <xf numFmtId="0" fontId="19" fillId="0" borderId="0" xfId="0" applyFont="1" applyBorder="1"/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wrapText="1"/>
    </xf>
    <xf numFmtId="0" fontId="19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wrapText="1"/>
    </xf>
    <xf numFmtId="0" fontId="19" fillId="0" borderId="0" xfId="0" applyFont="1" applyBorder="1" applyAlignment="1">
      <alignment horizontal="left"/>
    </xf>
    <xf numFmtId="0" fontId="19" fillId="0" borderId="0" xfId="0" applyFont="1" applyFill="1" applyBorder="1" applyAlignment="1"/>
    <xf numFmtId="0" fontId="19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top" wrapText="1"/>
    </xf>
    <xf numFmtId="4" fontId="21" fillId="6" borderId="4" xfId="0" applyNumberFormat="1" applyFont="1" applyFill="1" applyBorder="1" applyAlignment="1">
      <alignment wrapText="1"/>
    </xf>
    <xf numFmtId="0" fontId="19" fillId="0" borderId="0" xfId="0" quotePrefix="1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left" wrapText="1"/>
    </xf>
    <xf numFmtId="0" fontId="20" fillId="0" borderId="0" xfId="0" applyFont="1" applyFill="1" applyBorder="1" applyAlignment="1">
      <alignment horizontal="center" vertical="top" wrapText="1"/>
    </xf>
    <xf numFmtId="0" fontId="21" fillId="0" borderId="0" xfId="0" quotePrefix="1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justify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Border="1"/>
    <xf numFmtId="0" fontId="19" fillId="0" borderId="0" xfId="0" applyFont="1" applyFill="1" applyBorder="1" applyAlignment="1">
      <alignment horizontal="left" vertical="top" wrapText="1"/>
    </xf>
    <xf numFmtId="1" fontId="19" fillId="0" borderId="0" xfId="0" applyNumberFormat="1" applyFont="1" applyFill="1" applyBorder="1" applyAlignment="1">
      <alignment horizontal="center" vertical="top" wrapText="1"/>
    </xf>
    <xf numFmtId="4" fontId="21" fillId="6" borderId="3" xfId="0" applyNumberFormat="1" applyFont="1" applyFill="1" applyBorder="1" applyAlignment="1">
      <alignment wrapText="1"/>
    </xf>
    <xf numFmtId="0" fontId="19" fillId="0" borderId="0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4" fontId="20" fillId="0" borderId="0" xfId="0" applyNumberFormat="1" applyFont="1" applyFill="1" applyBorder="1" applyAlignment="1">
      <alignment horizontal="right" vertical="top" wrapText="1"/>
    </xf>
    <xf numFmtId="4" fontId="20" fillId="0" borderId="0" xfId="0" applyNumberFormat="1" applyFont="1" applyFill="1" applyBorder="1" applyAlignment="1">
      <alignment horizontal="right"/>
    </xf>
    <xf numFmtId="16" fontId="19" fillId="0" borderId="1" xfId="0" quotePrefix="1" applyNumberFormat="1" applyFont="1" applyBorder="1" applyAlignment="1">
      <alignment horizontal="center" wrapText="1"/>
    </xf>
    <xf numFmtId="0" fontId="19" fillId="0" borderId="0" xfId="0" applyFont="1" applyBorder="1" applyAlignment="1">
      <alignment horizontal="left" vertical="top" wrapText="1"/>
    </xf>
    <xf numFmtId="0" fontId="12" fillId="0" borderId="0" xfId="0" applyFont="1"/>
    <xf numFmtId="0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4" fontId="1" fillId="0" borderId="0" xfId="0" applyNumberFormat="1" applyFont="1" applyFill="1" applyBorder="1"/>
    <xf numFmtId="4" fontId="1" fillId="0" borderId="0" xfId="0" applyNumberFormat="1" applyFont="1" applyBorder="1"/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4" fillId="0" borderId="1" xfId="0" applyFont="1" applyBorder="1"/>
    <xf numFmtId="0" fontId="24" fillId="0" borderId="0" xfId="0" applyFont="1" applyBorder="1"/>
    <xf numFmtId="0" fontId="2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4" fillId="0" borderId="0" xfId="0" applyFont="1" applyBorder="1" applyAlignment="1">
      <alignment wrapText="1"/>
    </xf>
    <xf numFmtId="1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 wrapText="1"/>
    </xf>
    <xf numFmtId="0" fontId="24" fillId="0" borderId="1" xfId="0" applyFont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wrapText="1"/>
    </xf>
    <xf numFmtId="0" fontId="25" fillId="0" borderId="0" xfId="0" applyFont="1" applyAlignment="1">
      <alignment horizontal="right"/>
    </xf>
    <xf numFmtId="0" fontId="19" fillId="0" borderId="0" xfId="0" applyFont="1" applyAlignment="1" applyProtection="1">
      <alignment horizontal="left" vertical="top" wrapText="1"/>
      <protection locked="0"/>
    </xf>
    <xf numFmtId="0" fontId="19" fillId="0" borderId="1" xfId="0" applyFont="1" applyBorder="1" applyAlignment="1" applyProtection="1">
      <alignment horizontal="left" vertical="top" wrapText="1"/>
      <protection locked="0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" fillId="0" borderId="0" xfId="0" applyFont="1" applyAlignment="1">
      <alignment horizontal="justify" vertical="top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7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justify" vertical="top" wrapText="1"/>
    </xf>
    <xf numFmtId="0" fontId="19" fillId="0" borderId="0" xfId="0" applyFont="1" applyFill="1" applyBorder="1" applyAlignment="1">
      <alignment horizontal="center" vertical="top"/>
    </xf>
    <xf numFmtId="4" fontId="19" fillId="0" borderId="0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horizontal="center"/>
    </xf>
    <xf numFmtId="0" fontId="19" fillId="0" borderId="1" xfId="5" applyFont="1" applyFill="1" applyBorder="1" applyAlignment="1">
      <alignment horizontal="center" vertical="center"/>
    </xf>
    <xf numFmtId="4" fontId="19" fillId="0" borderId="1" xfId="5" applyNumberFormat="1" applyFont="1" applyFill="1" applyBorder="1" applyAlignment="1">
      <alignment horizontal="center" vertical="center"/>
    </xf>
    <xf numFmtId="4" fontId="19" fillId="0" borderId="1" xfId="0" applyNumberFormat="1" applyFont="1" applyFill="1" applyBorder="1" applyAlignment="1">
      <alignment horizontal="right"/>
    </xf>
    <xf numFmtId="4" fontId="19" fillId="0" borderId="1" xfId="5" applyNumberFormat="1" applyFont="1" applyFill="1" applyBorder="1" applyAlignment="1">
      <alignment horizontal="right"/>
    </xf>
    <xf numFmtId="4" fontId="19" fillId="0" borderId="0" xfId="0" applyNumberFormat="1" applyFont="1" applyBorder="1" applyAlignment="1">
      <alignment wrapText="1"/>
    </xf>
    <xf numFmtId="0" fontId="3" fillId="0" borderId="0" xfId="5" applyNumberFormat="1" applyFont="1" applyFill="1" applyBorder="1" applyAlignment="1">
      <alignment horizontal="center" vertical="top"/>
    </xf>
    <xf numFmtId="0" fontId="3" fillId="0" borderId="0" xfId="5" applyFont="1" applyFill="1" applyBorder="1" applyAlignment="1">
      <alignment horizontal="center" vertical="center"/>
    </xf>
    <xf numFmtId="4" fontId="3" fillId="0" borderId="0" xfId="5" applyNumberFormat="1" applyFont="1" applyFill="1" applyBorder="1" applyAlignment="1">
      <alignment horizontal="center" vertical="center"/>
    </xf>
    <xf numFmtId="4" fontId="3" fillId="0" borderId="0" xfId="5" applyNumberFormat="1" applyFont="1" applyFill="1" applyBorder="1" applyAlignment="1">
      <alignment horizontal="right"/>
    </xf>
    <xf numFmtId="0" fontId="3" fillId="0" borderId="1" xfId="5" applyNumberFormat="1" applyFont="1" applyFill="1" applyBorder="1" applyAlignment="1">
      <alignment horizontal="center" vertical="top"/>
    </xf>
    <xf numFmtId="0" fontId="3" fillId="0" borderId="1" xfId="5" applyFont="1" applyFill="1" applyBorder="1" applyAlignment="1">
      <alignment horizontal="center" vertical="center"/>
    </xf>
    <xf numFmtId="4" fontId="3" fillId="0" borderId="1" xfId="5" applyNumberFormat="1" applyFont="1" applyFill="1" applyBorder="1" applyAlignment="1">
      <alignment horizontal="center" vertical="center"/>
    </xf>
    <xf numFmtId="4" fontId="3" fillId="0" borderId="1" xfId="5" applyNumberFormat="1" applyFont="1" applyFill="1" applyBorder="1" applyAlignment="1">
      <alignment horizontal="right"/>
    </xf>
    <xf numFmtId="0" fontId="19" fillId="0" borderId="0" xfId="5" applyFont="1" applyFill="1" applyBorder="1" applyAlignment="1">
      <alignment horizontal="left" vertical="top" wrapText="1"/>
    </xf>
    <xf numFmtId="0" fontId="19" fillId="0" borderId="0" xfId="5" applyFont="1" applyFill="1" applyBorder="1" applyAlignment="1">
      <alignment horizontal="center" vertical="center"/>
    </xf>
    <xf numFmtId="4" fontId="19" fillId="0" borderId="0" xfId="5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vertical="top"/>
    </xf>
    <xf numFmtId="0" fontId="19" fillId="0" borderId="1" xfId="5" applyFont="1" applyFill="1" applyBorder="1" applyAlignment="1">
      <alignment horizontal="left" vertical="top" wrapText="1"/>
    </xf>
    <xf numFmtId="0" fontId="19" fillId="0" borderId="1" xfId="5" applyFont="1" applyFill="1" applyBorder="1" applyAlignment="1">
      <alignment horizontal="center"/>
    </xf>
    <xf numFmtId="4" fontId="19" fillId="0" borderId="1" xfId="5" applyNumberFormat="1" applyFont="1" applyFill="1" applyBorder="1" applyAlignment="1">
      <alignment horizontal="center"/>
    </xf>
    <xf numFmtId="0" fontId="3" fillId="0" borderId="1" xfId="5" applyFont="1" applyFill="1" applyBorder="1" applyAlignment="1">
      <alignment horizontal="center"/>
    </xf>
    <xf numFmtId="4" fontId="3" fillId="0" borderId="1" xfId="5" applyNumberFormat="1" applyFont="1" applyFill="1" applyBorder="1" applyAlignment="1">
      <alignment horizontal="center"/>
    </xf>
    <xf numFmtId="0" fontId="26" fillId="0" borderId="0" xfId="0" applyFont="1" applyBorder="1"/>
    <xf numFmtId="0" fontId="1" fillId="0" borderId="0" xfId="0" applyFont="1" applyBorder="1"/>
    <xf numFmtId="4" fontId="1" fillId="0" borderId="0" xfId="0" applyNumberFormat="1" applyFont="1" applyBorder="1" applyAlignment="1">
      <alignment horizontal="right"/>
    </xf>
    <xf numFmtId="0" fontId="11" fillId="0" borderId="1" xfId="0" applyFont="1" applyFill="1" applyBorder="1" applyAlignment="1">
      <alignment vertical="top" wrapText="1"/>
    </xf>
    <xf numFmtId="4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horizontal="right"/>
    </xf>
    <xf numFmtId="0" fontId="1" fillId="0" borderId="1" xfId="4" applyFont="1" applyBorder="1" applyAlignment="1">
      <alignment horizontal="left" wrapText="1"/>
    </xf>
    <xf numFmtId="0" fontId="1" fillId="0" borderId="1" xfId="4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27" fillId="0" borderId="0" xfId="0" applyFont="1" applyBorder="1" applyAlignment="1">
      <alignment horizontal="right" wrapText="1"/>
    </xf>
    <xf numFmtId="4" fontId="28" fillId="6" borderId="3" xfId="0" applyNumberFormat="1" applyFont="1" applyFill="1" applyBorder="1" applyAlignment="1">
      <alignment horizontal="right" wrapText="1"/>
    </xf>
    <xf numFmtId="4" fontId="19" fillId="0" borderId="0" xfId="5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right"/>
    </xf>
    <xf numFmtId="7" fontId="1" fillId="0" borderId="0" xfId="0" applyNumberFormat="1" applyFont="1" applyBorder="1" applyAlignment="1">
      <alignment horizontal="right"/>
    </xf>
    <xf numFmtId="0" fontId="19" fillId="0" borderId="0" xfId="5" applyNumberFormat="1" applyFont="1" applyFill="1" applyBorder="1" applyAlignment="1">
      <alignment horizontal="center" vertical="top"/>
    </xf>
    <xf numFmtId="0" fontId="19" fillId="0" borderId="1" xfId="5" applyNumberFormat="1" applyFont="1" applyFill="1" applyBorder="1" applyAlignment="1">
      <alignment horizontal="center" vertical="top"/>
    </xf>
    <xf numFmtId="0" fontId="3" fillId="0" borderId="0" xfId="5" applyNumberFormat="1" applyFont="1" applyFill="1" applyBorder="1" applyAlignment="1">
      <alignment horizontal="center" vertical="center"/>
    </xf>
    <xf numFmtId="0" fontId="3" fillId="0" borderId="0" xfId="5" applyFont="1" applyFill="1" applyBorder="1" applyAlignment="1">
      <alignment horizontal="left" vertical="center" wrapText="1"/>
    </xf>
    <xf numFmtId="0" fontId="3" fillId="0" borderId="1" xfId="5" applyNumberFormat="1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left" vertical="center" wrapText="1"/>
    </xf>
    <xf numFmtId="0" fontId="19" fillId="0" borderId="0" xfId="5" applyFont="1" applyFill="1" applyBorder="1" applyAlignment="1">
      <alignment horizontal="center"/>
    </xf>
    <xf numFmtId="4" fontId="19" fillId="0" borderId="0" xfId="5" applyNumberFormat="1" applyFont="1" applyFill="1" applyBorder="1" applyAlignment="1">
      <alignment horizontal="center"/>
    </xf>
    <xf numFmtId="0" fontId="3" fillId="0" borderId="0" xfId="5" applyFont="1" applyFill="1" applyBorder="1" applyAlignment="1">
      <alignment horizontal="center"/>
    </xf>
    <xf numFmtId="3" fontId="3" fillId="0" borderId="0" xfId="5" applyNumberFormat="1" applyFont="1" applyFill="1" applyBorder="1" applyAlignment="1">
      <alignment horizontal="center"/>
    </xf>
    <xf numFmtId="3" fontId="3" fillId="0" borderId="1" xfId="5" applyNumberFormat="1" applyFont="1" applyFill="1" applyBorder="1" applyAlignment="1">
      <alignment horizontal="center"/>
    </xf>
    <xf numFmtId="4" fontId="3" fillId="0" borderId="0" xfId="5" applyNumberFormat="1" applyFont="1" applyFill="1" applyBorder="1" applyAlignment="1">
      <alignment horizontal="center"/>
    </xf>
    <xf numFmtId="0" fontId="1" fillId="0" borderId="0" xfId="4" applyFont="1" applyBorder="1" applyAlignment="1">
      <alignment horizontal="left" vertical="top" wrapText="1"/>
    </xf>
    <xf numFmtId="0" fontId="29" fillId="0" borderId="1" xfId="0" applyFont="1" applyBorder="1" applyAlignment="1">
      <alignment wrapText="1"/>
    </xf>
    <xf numFmtId="1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2" fontId="3" fillId="0" borderId="0" xfId="0" applyNumberFormat="1" applyFont="1" applyBorder="1" applyAlignment="1">
      <alignment horizontal="center" vertical="top"/>
    </xf>
    <xf numFmtId="2" fontId="3" fillId="0" borderId="0" xfId="0" applyNumberFormat="1" applyFont="1" applyFill="1" applyBorder="1" applyAlignment="1">
      <alignment vertical="top"/>
    </xf>
    <xf numFmtId="2" fontId="3" fillId="0" borderId="0" xfId="0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justify" vertical="top"/>
    </xf>
    <xf numFmtId="0" fontId="19" fillId="0" borderId="0" xfId="0" applyFont="1"/>
    <xf numFmtId="0" fontId="19" fillId="0" borderId="0" xfId="0" applyFont="1" applyAlignment="1">
      <alignment horizontal="center"/>
    </xf>
    <xf numFmtId="7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justify" vertical="top" wrapText="1"/>
    </xf>
    <xf numFmtId="0" fontId="19" fillId="0" borderId="1" xfId="0" applyFont="1" applyBorder="1" applyAlignment="1">
      <alignment horizontal="right" vertical="top"/>
    </xf>
    <xf numFmtId="0" fontId="19" fillId="0" borderId="1" xfId="0" applyFont="1" applyBorder="1" applyAlignment="1">
      <alignment horizontal="justify" vertical="top" wrapText="1"/>
    </xf>
    <xf numFmtId="0" fontId="19" fillId="0" borderId="1" xfId="0" applyFont="1" applyBorder="1" applyAlignment="1">
      <alignment horizontal="right"/>
    </xf>
    <xf numFmtId="7" fontId="19" fillId="0" borderId="1" xfId="0" applyNumberFormat="1" applyFont="1" applyBorder="1" applyAlignment="1">
      <alignment horizontal="right"/>
    </xf>
    <xf numFmtId="0" fontId="19" fillId="0" borderId="0" xfId="0" applyFont="1" applyAlignment="1">
      <alignment horizontal="center" vertical="top"/>
    </xf>
    <xf numFmtId="0" fontId="19" fillId="0" borderId="1" xfId="0" applyFont="1" applyBorder="1" applyAlignment="1">
      <alignment horizontal="justify" vertical="top"/>
    </xf>
    <xf numFmtId="0" fontId="19" fillId="0" borderId="0" xfId="0" applyFont="1" applyAlignment="1">
      <alignment wrapText="1"/>
    </xf>
    <xf numFmtId="0" fontId="26" fillId="0" borderId="1" xfId="0" applyFont="1" applyBorder="1"/>
    <xf numFmtId="4" fontId="1" fillId="0" borderId="1" xfId="0" applyNumberFormat="1" applyFont="1" applyBorder="1" applyAlignment="1">
      <alignment horizontal="center" vertical="center"/>
    </xf>
    <xf numFmtId="168" fontId="11" fillId="0" borderId="1" xfId="3" applyNumberFormat="1" applyFont="1" applyBorder="1"/>
    <xf numFmtId="0" fontId="26" fillId="0" borderId="0" xfId="0" applyFont="1"/>
    <xf numFmtId="4" fontId="1" fillId="0" borderId="0" xfId="0" applyNumberFormat="1" applyFont="1" applyAlignment="1">
      <alignment horizontal="right" vertical="center"/>
    </xf>
    <xf numFmtId="168" fontId="1" fillId="0" borderId="0" xfId="0" applyNumberFormat="1" applyFont="1"/>
    <xf numFmtId="49" fontId="19" fillId="0" borderId="0" xfId="0" applyNumberFormat="1" applyFont="1" applyBorder="1" applyAlignment="1">
      <alignment horizontal="center" vertical="top"/>
    </xf>
    <xf numFmtId="0" fontId="19" fillId="0" borderId="0" xfId="6" applyFont="1" applyBorder="1" applyAlignment="1">
      <alignment horizontal="justify" vertical="top"/>
    </xf>
    <xf numFmtId="0" fontId="19" fillId="0" borderId="0" xfId="6" applyFont="1" applyBorder="1" applyAlignment="1">
      <alignment horizontal="right"/>
    </xf>
    <xf numFmtId="0" fontId="19" fillId="0" borderId="0" xfId="6" applyFont="1" applyBorder="1" applyAlignment="1">
      <alignment horizontal="center"/>
    </xf>
    <xf numFmtId="4" fontId="19" fillId="0" borderId="0" xfId="0" applyNumberFormat="1" applyFont="1"/>
    <xf numFmtId="49" fontId="19" fillId="0" borderId="1" xfId="0" applyNumberFormat="1" applyFont="1" applyBorder="1" applyAlignment="1">
      <alignment horizontal="center" vertical="top"/>
    </xf>
    <xf numFmtId="0" fontId="19" fillId="0" borderId="1" xfId="6" applyFont="1" applyBorder="1" applyAlignment="1">
      <alignment horizontal="justify" vertical="top"/>
    </xf>
    <xf numFmtId="0" fontId="19" fillId="0" borderId="1" xfId="6" applyFont="1" applyBorder="1" applyAlignment="1">
      <alignment horizontal="center"/>
    </xf>
    <xf numFmtId="0" fontId="19" fillId="0" borderId="0" xfId="0" applyFont="1" applyAlignment="1">
      <alignment horizontal="left" vertical="top" wrapText="1"/>
    </xf>
    <xf numFmtId="49" fontId="19" fillId="0" borderId="1" xfId="2" applyNumberFormat="1" applyFont="1" applyBorder="1" applyAlignment="1">
      <alignment horizontal="center" vertical="top"/>
    </xf>
    <xf numFmtId="0" fontId="19" fillId="0" borderId="1" xfId="7" applyFont="1" applyBorder="1" applyAlignment="1">
      <alignment horizontal="justify" vertical="top"/>
    </xf>
    <xf numFmtId="0" fontId="19" fillId="0" borderId="1" xfId="7" applyFont="1" applyFill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0" fontId="19" fillId="0" borderId="0" xfId="6" applyNumberFormat="1" applyFont="1" applyAlignment="1">
      <alignment horizontal="center" vertical="top"/>
    </xf>
    <xf numFmtId="0" fontId="19" fillId="0" borderId="0" xfId="6" applyFont="1" applyAlignment="1">
      <alignment horizontal="justify" vertical="top"/>
    </xf>
    <xf numFmtId="0" fontId="19" fillId="0" borderId="0" xfId="6" applyFont="1" applyAlignment="1">
      <alignment horizontal="center" vertical="top"/>
    </xf>
    <xf numFmtId="4" fontId="19" fillId="0" borderId="0" xfId="0" applyNumberFormat="1" applyFont="1" applyFill="1"/>
    <xf numFmtId="0" fontId="19" fillId="0" borderId="1" xfId="6" applyNumberFormat="1" applyFont="1" applyBorder="1" applyAlignment="1">
      <alignment horizontal="center" vertical="top"/>
    </xf>
    <xf numFmtId="0" fontId="19" fillId="0" borderId="1" xfId="6" applyFont="1" applyBorder="1" applyAlignment="1">
      <alignment horizontal="center" vertical="top"/>
    </xf>
    <xf numFmtId="0" fontId="19" fillId="0" borderId="0" xfId="0" applyNumberFormat="1" applyFont="1" applyAlignment="1">
      <alignment horizontal="center"/>
    </xf>
    <xf numFmtId="4" fontId="21" fillId="6" borderId="4" xfId="0" applyNumberFormat="1" applyFont="1" applyFill="1" applyBorder="1" applyAlignment="1">
      <alignment horizontal="right"/>
    </xf>
    <xf numFmtId="0" fontId="19" fillId="0" borderId="0" xfId="0" applyFont="1" applyBorder="1" applyAlignment="1">
      <alignment horizontal="justify" vertical="top"/>
    </xf>
    <xf numFmtId="7" fontId="19" fillId="0" borderId="0" xfId="0" applyNumberFormat="1" applyFont="1" applyBorder="1" applyAlignment="1">
      <alignment horizontal="right"/>
    </xf>
    <xf numFmtId="0" fontId="19" fillId="0" borderId="0" xfId="6" applyNumberFormat="1" applyFont="1" applyBorder="1" applyAlignment="1">
      <alignment horizontal="center" vertical="top"/>
    </xf>
    <xf numFmtId="0" fontId="19" fillId="0" borderId="0" xfId="6" applyFont="1" applyBorder="1" applyAlignment="1">
      <alignment horizontal="center" vertical="top"/>
    </xf>
    <xf numFmtId="0" fontId="1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30" fillId="0" borderId="0" xfId="0" applyFont="1" applyBorder="1" applyAlignment="1">
      <alignment horizontal="right" wrapText="1"/>
    </xf>
    <xf numFmtId="4" fontId="31" fillId="6" borderId="4" xfId="0" applyNumberFormat="1" applyFont="1" applyFill="1" applyBorder="1" applyAlignment="1">
      <alignment horizontal="right" wrapText="1"/>
    </xf>
    <xf numFmtId="0" fontId="16" fillId="0" borderId="0" xfId="0" applyFont="1" applyFill="1"/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1" fillId="0" borderId="0" xfId="4" applyFont="1" applyBorder="1" applyAlignment="1">
      <alignment horizontal="left" wrapText="1"/>
    </xf>
    <xf numFmtId="4" fontId="1" fillId="0" borderId="0" xfId="0" quotePrefix="1" applyNumberFormat="1" applyFont="1" applyBorder="1"/>
    <xf numFmtId="0" fontId="4" fillId="0" borderId="0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wrapText="1"/>
    </xf>
    <xf numFmtId="0" fontId="19" fillId="7" borderId="0" xfId="0" applyFont="1" applyFill="1" applyBorder="1" applyAlignment="1">
      <alignment horizontal="center" vertical="top" wrapText="1"/>
    </xf>
    <xf numFmtId="0" fontId="19" fillId="7" borderId="0" xfId="0" applyFont="1" applyFill="1" applyBorder="1" applyAlignment="1">
      <alignment vertical="top" wrapText="1"/>
    </xf>
    <xf numFmtId="0" fontId="19" fillId="7" borderId="0" xfId="0" applyFont="1" applyFill="1" applyBorder="1" applyAlignment="1">
      <alignment horizontal="center" wrapText="1"/>
    </xf>
    <xf numFmtId="0" fontId="19" fillId="7" borderId="0" xfId="0" applyFont="1" applyFill="1" applyBorder="1" applyAlignment="1">
      <alignment wrapText="1"/>
    </xf>
    <xf numFmtId="4" fontId="19" fillId="7" borderId="0" xfId="0" applyNumberFormat="1" applyFont="1" applyFill="1" applyBorder="1"/>
    <xf numFmtId="0" fontId="19" fillId="7" borderId="1" xfId="0" applyFont="1" applyFill="1" applyBorder="1" applyAlignment="1">
      <alignment horizontal="center" vertical="top" wrapText="1"/>
    </xf>
    <xf numFmtId="0" fontId="19" fillId="7" borderId="1" xfId="0" applyFont="1" applyFill="1" applyBorder="1" applyAlignment="1">
      <alignment vertical="top" wrapText="1"/>
    </xf>
    <xf numFmtId="0" fontId="19" fillId="7" borderId="1" xfId="0" applyFont="1" applyFill="1" applyBorder="1" applyAlignment="1">
      <alignment horizontal="center" wrapText="1"/>
    </xf>
    <xf numFmtId="4" fontId="19" fillId="7" borderId="1" xfId="0" applyNumberFormat="1" applyFont="1" applyFill="1" applyBorder="1"/>
    <xf numFmtId="0" fontId="32" fillId="7" borderId="0" xfId="0" applyFont="1" applyFill="1" applyBorder="1" applyAlignment="1">
      <alignment horizontal="left"/>
    </xf>
    <xf numFmtId="0" fontId="32" fillId="7" borderId="0" xfId="0" applyFont="1" applyFill="1" applyBorder="1" applyAlignment="1">
      <alignment wrapText="1"/>
    </xf>
    <xf numFmtId="0" fontId="32" fillId="7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wrapText="1"/>
    </xf>
    <xf numFmtId="4" fontId="19" fillId="0" borderId="1" xfId="0" applyNumberFormat="1" applyFont="1" applyFill="1" applyBorder="1" applyAlignment="1"/>
    <xf numFmtId="0" fontId="19" fillId="0" borderId="0" xfId="0" applyNumberFormat="1" applyFont="1" applyBorder="1" applyAlignment="1">
      <alignment horizontal="center" vertical="top" wrapText="1"/>
    </xf>
    <xf numFmtId="4" fontId="19" fillId="0" borderId="0" xfId="0" applyNumberFormat="1" applyFont="1" applyFill="1" applyBorder="1" applyAlignment="1"/>
    <xf numFmtId="4" fontId="12" fillId="6" borderId="4" xfId="0" applyNumberFormat="1" applyFont="1" applyFill="1" applyBorder="1" applyAlignment="1">
      <alignment wrapText="1"/>
    </xf>
    <xf numFmtId="4" fontId="17" fillId="0" borderId="0" xfId="0" applyNumberFormat="1" applyFont="1" applyFill="1" applyBorder="1" applyAlignment="1">
      <alignment wrapText="1"/>
    </xf>
    <xf numFmtId="1" fontId="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right" vertical="center"/>
    </xf>
    <xf numFmtId="1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4" fontId="1" fillId="0" borderId="0" xfId="0" applyNumberFormat="1" applyFont="1" applyBorder="1" applyAlignment="1">
      <alignment wrapText="1"/>
    </xf>
    <xf numFmtId="0" fontId="1" fillId="0" borderId="0" xfId="0" applyNumberFormat="1" applyFont="1" applyFill="1" applyBorder="1" applyAlignment="1">
      <alignment horizontal="justify" wrapText="1"/>
    </xf>
    <xf numFmtId="0" fontId="1" fillId="0" borderId="1" xfId="0" applyNumberFormat="1" applyFont="1" applyFill="1" applyBorder="1" applyAlignment="1">
      <alignment horizontal="justify" wrapText="1"/>
    </xf>
    <xf numFmtId="4" fontId="1" fillId="0" borderId="0" xfId="0" applyNumberFormat="1" applyFont="1" applyFill="1" applyBorder="1" applyAlignment="1">
      <alignment horizontal="right" wrapText="1"/>
    </xf>
    <xf numFmtId="0" fontId="24" fillId="0" borderId="1" xfId="0" applyFont="1" applyFill="1" applyBorder="1" applyAlignment="1">
      <alignment wrapText="1"/>
    </xf>
    <xf numFmtId="0" fontId="2" fillId="0" borderId="5" xfId="0" applyFont="1" applyFill="1" applyBorder="1" applyAlignment="1">
      <alignment horizontal="center"/>
    </xf>
    <xf numFmtId="0" fontId="33" fillId="0" borderId="5" xfId="0" applyFont="1" applyFill="1" applyBorder="1" applyAlignment="1">
      <alignment wrapText="1"/>
    </xf>
    <xf numFmtId="0" fontId="2" fillId="0" borderId="5" xfId="0" applyFont="1" applyFill="1" applyBorder="1" applyAlignment="1"/>
    <xf numFmtId="4" fontId="2" fillId="0" borderId="5" xfId="0" applyNumberFormat="1" applyFont="1" applyFill="1" applyBorder="1" applyAlignment="1">
      <alignment horizontal="right"/>
    </xf>
    <xf numFmtId="0" fontId="33" fillId="0" borderId="5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0" fontId="33" fillId="0" borderId="5" xfId="0" applyFont="1" applyBorder="1" applyAlignment="1">
      <alignment wrapText="1"/>
    </xf>
    <xf numFmtId="4" fontId="34" fillId="0" borderId="4" xfId="0" applyNumberFormat="1" applyFont="1" applyFill="1" applyBorder="1" applyAlignment="1">
      <alignment horizontal="center" vertical="center"/>
    </xf>
    <xf numFmtId="4" fontId="18" fillId="4" borderId="3" xfId="0" applyNumberFormat="1" applyFont="1" applyFill="1" applyBorder="1" applyAlignment="1">
      <alignment horizontal="right" vertical="center"/>
    </xf>
    <xf numFmtId="43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justify" vertical="top" wrapText="1"/>
    </xf>
    <xf numFmtId="0" fontId="12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horizontal="right"/>
    </xf>
    <xf numFmtId="0" fontId="1" fillId="0" borderId="0" xfId="5" applyFont="1" applyFill="1" applyBorder="1" applyAlignment="1">
      <alignment horizontal="left" vertical="top" wrapText="1" shrinkToFit="1"/>
    </xf>
    <xf numFmtId="0" fontId="1" fillId="0" borderId="0" xfId="5" applyFont="1" applyFill="1" applyBorder="1" applyAlignment="1">
      <alignment vertical="top" wrapText="1" shrinkToFit="1"/>
    </xf>
  </cellXfs>
  <cellStyles count="8">
    <cellStyle name="Normal" xfId="0" builtinId="0"/>
    <cellStyle name="Normal 2" xfId="1"/>
    <cellStyle name="Normal 3" xfId="2"/>
    <cellStyle name="Normal_7070KotGosp_GVHPver2" xfId="3"/>
    <cellStyle name="Normal_para5" xfId="4"/>
    <cellStyle name="Normal_ponder" xfId="5"/>
    <cellStyle name="Normal_TROSKOVNIK-revizija2" xfId="6"/>
    <cellStyle name="Normal_TROSKOVNIK-revizija2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352</xdr:row>
      <xdr:rowOff>0</xdr:rowOff>
    </xdr:from>
    <xdr:to>
      <xdr:col>4</xdr:col>
      <xdr:colOff>657225</xdr:colOff>
      <xdr:row>356</xdr:row>
      <xdr:rowOff>104775</xdr:rowOff>
    </xdr:to>
    <xdr:pic>
      <xdr:nvPicPr>
        <xdr:cNvPr id="1026" name="Slika 1">
          <a:extLst>
            <a:ext uri="{FF2B5EF4-FFF2-40B4-BE49-F238E27FC236}">
              <a16:creationId xmlns:a16="http://schemas.microsoft.com/office/drawing/2014/main" id="{C5EA2210-AA44-475A-BD6F-3387077B83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164211000"/>
          <a:ext cx="20574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5"/>
  <sheetViews>
    <sheetView tabSelected="1" view="pageBreakPreview" zoomScale="110" zoomScaleNormal="110" zoomScaleSheetLayoutView="110" zoomScalePageLayoutView="120" workbookViewId="0">
      <selection activeCell="F355" sqref="F355"/>
    </sheetView>
  </sheetViews>
  <sheetFormatPr defaultColWidth="9" defaultRowHeight="15.75"/>
  <cols>
    <col min="1" max="1" width="5.7109375" style="1" customWidth="1"/>
    <col min="2" max="2" width="51.28515625" style="1" customWidth="1"/>
    <col min="3" max="3" width="10.5703125" style="1" customWidth="1"/>
    <col min="4" max="4" width="10.42578125" style="1" customWidth="1"/>
    <col min="5" max="5" width="14.42578125" style="1" customWidth="1"/>
    <col min="6" max="6" width="19.5703125" style="27" customWidth="1"/>
    <col min="7" max="16384" width="9" style="1"/>
  </cols>
  <sheetData>
    <row r="1" spans="1:6" ht="39.950000000000003" customHeight="1" thickBot="1">
      <c r="A1" s="37" t="s">
        <v>0</v>
      </c>
      <c r="B1" s="37" t="s">
        <v>1</v>
      </c>
      <c r="C1" s="37" t="s">
        <v>2</v>
      </c>
      <c r="D1" s="37" t="s">
        <v>3</v>
      </c>
      <c r="E1" s="37" t="s">
        <v>4</v>
      </c>
      <c r="F1" s="37" t="s">
        <v>5</v>
      </c>
    </row>
    <row r="2" spans="1:6" ht="16.5" thickTop="1">
      <c r="A2" s="79"/>
      <c r="B2" s="79"/>
      <c r="C2" s="79"/>
      <c r="D2" s="79"/>
      <c r="E2" s="79"/>
      <c r="F2" s="79"/>
    </row>
    <row r="3" spans="1:6" ht="21">
      <c r="A3" s="80" t="s">
        <v>6</v>
      </c>
      <c r="B3" s="81" t="s">
        <v>45</v>
      </c>
      <c r="C3" s="79"/>
      <c r="D3" s="79"/>
      <c r="E3" s="79"/>
      <c r="F3" s="79"/>
    </row>
    <row r="4" spans="1:6">
      <c r="A4" s="79"/>
      <c r="B4" s="79"/>
      <c r="C4" s="79"/>
      <c r="D4" s="79"/>
      <c r="E4" s="79"/>
      <c r="F4" s="79"/>
    </row>
    <row r="5" spans="1:6" ht="78.75">
      <c r="A5" s="72">
        <v>1</v>
      </c>
      <c r="B5" s="241" t="s">
        <v>143</v>
      </c>
      <c r="C5" s="79"/>
      <c r="D5" s="79"/>
      <c r="E5" s="79"/>
      <c r="F5" s="79"/>
    </row>
    <row r="6" spans="1:6" ht="31.5">
      <c r="A6" s="79"/>
      <c r="B6" s="38" t="s">
        <v>144</v>
      </c>
      <c r="C6" s="79"/>
      <c r="D6" s="79"/>
      <c r="E6" s="79"/>
      <c r="F6" s="79"/>
    </row>
    <row r="7" spans="1:6" ht="31.5">
      <c r="A7" s="79"/>
      <c r="B7" s="273" t="s">
        <v>145</v>
      </c>
      <c r="C7" s="79"/>
      <c r="D7" s="79"/>
      <c r="E7" s="79"/>
      <c r="F7" s="79"/>
    </row>
    <row r="8" spans="1:6" ht="63">
      <c r="A8" s="79"/>
      <c r="B8" s="273" t="s">
        <v>147</v>
      </c>
      <c r="C8" s="79"/>
      <c r="D8" s="79"/>
      <c r="E8" s="79"/>
      <c r="F8" s="79"/>
    </row>
    <row r="9" spans="1:6">
      <c r="A9" s="79"/>
      <c r="B9" s="273" t="s">
        <v>168</v>
      </c>
      <c r="C9" s="79"/>
      <c r="D9" s="79"/>
      <c r="E9" s="79"/>
      <c r="F9" s="79"/>
    </row>
    <row r="10" spans="1:6" ht="63">
      <c r="A10" s="79"/>
      <c r="B10" s="273" t="s">
        <v>146</v>
      </c>
      <c r="C10" s="79"/>
      <c r="D10" s="79"/>
      <c r="E10" s="79"/>
      <c r="F10" s="79"/>
    </row>
    <row r="11" spans="1:6" ht="16.5" thickBot="1">
      <c r="A11" s="161"/>
      <c r="B11" s="274"/>
      <c r="C11" s="92" t="s">
        <v>19</v>
      </c>
      <c r="D11" s="92">
        <v>1</v>
      </c>
      <c r="E11" s="10">
        <v>0</v>
      </c>
      <c r="F11" s="93">
        <f>D11*E11</f>
        <v>0</v>
      </c>
    </row>
    <row r="12" spans="1:6" ht="21.75" thickBot="1">
      <c r="A12" s="79"/>
      <c r="B12" s="273"/>
      <c r="C12" s="79"/>
      <c r="D12" s="79"/>
      <c r="E12" s="275" t="s">
        <v>148</v>
      </c>
      <c r="F12" s="276">
        <f>SUM(F5:F11)</f>
        <v>0</v>
      </c>
    </row>
    <row r="13" spans="1:6">
      <c r="A13" s="79"/>
      <c r="B13" s="273"/>
      <c r="C13" s="79"/>
      <c r="D13" s="79"/>
      <c r="E13" s="79"/>
      <c r="F13" s="79"/>
    </row>
    <row r="14" spans="1:6">
      <c r="A14" s="79"/>
      <c r="B14" s="273"/>
      <c r="C14" s="79"/>
      <c r="D14" s="79"/>
      <c r="E14" s="79"/>
      <c r="F14" s="79"/>
    </row>
    <row r="15" spans="1:6" ht="21">
      <c r="A15" s="80" t="s">
        <v>9</v>
      </c>
      <c r="B15" s="81" t="s">
        <v>151</v>
      </c>
      <c r="C15" s="82"/>
      <c r="D15" s="83"/>
      <c r="E15" s="84"/>
      <c r="F15" s="85"/>
    </row>
    <row r="16" spans="1:6">
      <c r="A16" s="86"/>
      <c r="B16" s="87"/>
      <c r="C16" s="82"/>
      <c r="D16" s="83"/>
      <c r="E16" s="84"/>
      <c r="F16" s="85"/>
    </row>
    <row r="17" spans="1:6" ht="63">
      <c r="A17" s="62">
        <v>1</v>
      </c>
      <c r="B17" s="123" t="s">
        <v>64</v>
      </c>
      <c r="C17" s="89"/>
      <c r="D17" s="89"/>
      <c r="E17" s="9"/>
      <c r="F17" s="90"/>
    </row>
    <row r="18" spans="1:6">
      <c r="A18" s="60"/>
      <c r="B18" s="91"/>
      <c r="C18" s="92" t="s">
        <v>8</v>
      </c>
      <c r="D18" s="92">
        <v>10</v>
      </c>
      <c r="E18" s="10">
        <v>0</v>
      </c>
      <c r="F18" s="93">
        <f>D18*E18</f>
        <v>0</v>
      </c>
    </row>
    <row r="19" spans="1:6">
      <c r="A19" s="89"/>
      <c r="B19" s="94"/>
      <c r="C19" s="94"/>
      <c r="D19" s="94"/>
      <c r="E19" s="90"/>
      <c r="F19" s="90"/>
    </row>
    <row r="20" spans="1:6" ht="31.5">
      <c r="A20" s="95">
        <v>2</v>
      </c>
      <c r="B20" s="123" t="s">
        <v>62</v>
      </c>
      <c r="C20" s="96"/>
      <c r="D20" s="96"/>
      <c r="E20" s="63"/>
      <c r="F20" s="90"/>
    </row>
    <row r="21" spans="1:6">
      <c r="A21" s="97"/>
      <c r="B21" s="61" t="s">
        <v>61</v>
      </c>
      <c r="C21" s="98" t="s">
        <v>8</v>
      </c>
      <c r="D21" s="98">
        <v>2</v>
      </c>
      <c r="E21" s="10">
        <v>0</v>
      </c>
      <c r="F21" s="93">
        <f t="shared" ref="F21:F31" si="0">D21*E21</f>
        <v>0</v>
      </c>
    </row>
    <row r="22" spans="1:6">
      <c r="A22" s="95"/>
      <c r="B22" s="63"/>
      <c r="C22" s="96"/>
      <c r="D22" s="96"/>
      <c r="E22" s="9"/>
      <c r="F22" s="90"/>
    </row>
    <row r="23" spans="1:6" ht="31.5">
      <c r="A23" s="97">
        <v>3</v>
      </c>
      <c r="B23" s="61" t="s">
        <v>63</v>
      </c>
      <c r="C23" s="98" t="s">
        <v>46</v>
      </c>
      <c r="D23" s="98">
        <v>5</v>
      </c>
      <c r="E23" s="10">
        <v>0</v>
      </c>
      <c r="F23" s="93">
        <f t="shared" si="0"/>
        <v>0</v>
      </c>
    </row>
    <row r="24" spans="1:6">
      <c r="A24" s="95"/>
      <c r="B24" s="63"/>
      <c r="C24" s="96"/>
      <c r="D24" s="96"/>
      <c r="E24" s="9"/>
      <c r="F24" s="90"/>
    </row>
    <row r="25" spans="1:6" ht="31.5">
      <c r="A25" s="97">
        <v>4</v>
      </c>
      <c r="B25" s="61" t="s">
        <v>47</v>
      </c>
      <c r="C25" s="98" t="s">
        <v>46</v>
      </c>
      <c r="D25" s="122" t="s">
        <v>65</v>
      </c>
      <c r="E25" s="10">
        <v>0</v>
      </c>
      <c r="F25" s="93">
        <f t="shared" si="0"/>
        <v>0</v>
      </c>
    </row>
    <row r="26" spans="1:6">
      <c r="A26" s="95"/>
      <c r="B26" s="63"/>
      <c r="C26" s="96"/>
      <c r="D26" s="96"/>
      <c r="E26" s="9"/>
      <c r="F26" s="90"/>
    </row>
    <row r="27" spans="1:6" ht="31.5">
      <c r="A27" s="97">
        <v>5</v>
      </c>
      <c r="B27" s="61" t="s">
        <v>48</v>
      </c>
      <c r="C27" s="98" t="s">
        <v>46</v>
      </c>
      <c r="D27" s="98">
        <v>3</v>
      </c>
      <c r="E27" s="10">
        <v>0</v>
      </c>
      <c r="F27" s="93">
        <f t="shared" si="0"/>
        <v>0</v>
      </c>
    </row>
    <row r="28" spans="1:6">
      <c r="A28" s="95"/>
      <c r="B28" s="63"/>
      <c r="C28" s="96"/>
      <c r="D28" s="96"/>
      <c r="E28" s="9"/>
      <c r="F28" s="90"/>
    </row>
    <row r="29" spans="1:6">
      <c r="A29" s="97">
        <v>6</v>
      </c>
      <c r="B29" s="61" t="s">
        <v>49</v>
      </c>
      <c r="C29" s="98" t="s">
        <v>46</v>
      </c>
      <c r="D29" s="122" t="s">
        <v>65</v>
      </c>
      <c r="E29" s="10">
        <v>0</v>
      </c>
      <c r="F29" s="93">
        <f t="shared" si="0"/>
        <v>0</v>
      </c>
    </row>
    <row r="30" spans="1:6">
      <c r="A30" s="95"/>
      <c r="B30" s="63"/>
      <c r="C30" s="96"/>
      <c r="D30" s="96"/>
      <c r="E30" s="9"/>
      <c r="F30" s="90"/>
    </row>
    <row r="31" spans="1:6" ht="32.25" thickBot="1">
      <c r="A31" s="97">
        <v>7</v>
      </c>
      <c r="B31" s="61" t="s">
        <v>50</v>
      </c>
      <c r="C31" s="98" t="s">
        <v>8</v>
      </c>
      <c r="D31" s="98">
        <v>6</v>
      </c>
      <c r="E31" s="10">
        <v>0</v>
      </c>
      <c r="F31" s="90">
        <f t="shared" si="0"/>
        <v>0</v>
      </c>
    </row>
    <row r="32" spans="1:6" ht="21.75" thickBot="1">
      <c r="A32" s="15"/>
      <c r="B32" s="100"/>
      <c r="C32" s="101"/>
      <c r="D32" s="83"/>
      <c r="E32" s="102" t="s">
        <v>53</v>
      </c>
      <c r="F32" s="103">
        <f>SUM(F17:F31)</f>
        <v>0</v>
      </c>
    </row>
    <row r="33" spans="1:6">
      <c r="A33" s="104"/>
      <c r="B33" s="100"/>
      <c r="C33" s="101"/>
      <c r="D33" s="83"/>
      <c r="E33" s="84"/>
      <c r="F33" s="85"/>
    </row>
    <row r="34" spans="1:6">
      <c r="A34" s="104"/>
      <c r="B34" s="87"/>
      <c r="C34" s="101"/>
      <c r="D34" s="83"/>
      <c r="E34" s="84"/>
      <c r="F34" s="85"/>
    </row>
    <row r="35" spans="1:6" ht="21">
      <c r="A35" s="105" t="s">
        <v>13</v>
      </c>
      <c r="B35" s="106" t="s">
        <v>153</v>
      </c>
      <c r="C35" s="101"/>
      <c r="D35" s="83"/>
      <c r="E35" s="84"/>
      <c r="F35" s="85"/>
    </row>
    <row r="36" spans="1:6" ht="21">
      <c r="A36" s="105"/>
      <c r="B36" s="106"/>
      <c r="C36" s="101"/>
      <c r="D36" s="83"/>
      <c r="E36" s="84"/>
      <c r="F36" s="85"/>
    </row>
    <row r="37" spans="1:6" ht="31.5">
      <c r="A37" s="95" t="s">
        <v>7</v>
      </c>
      <c r="B37" s="88" t="s">
        <v>66</v>
      </c>
      <c r="C37" s="96"/>
      <c r="D37" s="96"/>
      <c r="E37" s="63"/>
      <c r="F37" s="63"/>
    </row>
    <row r="38" spans="1:6">
      <c r="A38" s="88"/>
      <c r="B38" s="99" t="s">
        <v>51</v>
      </c>
      <c r="C38" s="89" t="s">
        <v>10</v>
      </c>
      <c r="D38" s="89">
        <v>1</v>
      </c>
      <c r="E38" s="9">
        <v>0</v>
      </c>
      <c r="F38" s="90">
        <f>D38*E38</f>
        <v>0</v>
      </c>
    </row>
    <row r="39" spans="1:6" ht="31.5">
      <c r="A39" s="88"/>
      <c r="B39" s="63" t="s">
        <v>70</v>
      </c>
      <c r="C39" s="89" t="s">
        <v>10</v>
      </c>
      <c r="D39" s="89">
        <v>1</v>
      </c>
      <c r="E39" s="9">
        <v>0</v>
      </c>
      <c r="F39" s="90">
        <f>D39*E39</f>
        <v>0</v>
      </c>
    </row>
    <row r="40" spans="1:6" ht="31.5">
      <c r="A40" s="88"/>
      <c r="B40" s="107" t="s">
        <v>67</v>
      </c>
      <c r="C40" s="89" t="s">
        <v>10</v>
      </c>
      <c r="D40" s="89">
        <v>1</v>
      </c>
      <c r="E40" s="9">
        <v>0</v>
      </c>
      <c r="F40" s="90">
        <f>D40*E40</f>
        <v>0</v>
      </c>
    </row>
    <row r="41" spans="1:6">
      <c r="A41" s="88"/>
      <c r="B41" s="99" t="s">
        <v>52</v>
      </c>
      <c r="C41" s="89" t="s">
        <v>10</v>
      </c>
      <c r="D41" s="89">
        <v>1</v>
      </c>
      <c r="E41" s="9">
        <v>0</v>
      </c>
      <c r="F41" s="90">
        <f>D41*E41</f>
        <v>0</v>
      </c>
    </row>
    <row r="42" spans="1:6" ht="63.75" thickBot="1">
      <c r="A42" s="91"/>
      <c r="B42" s="61" t="s">
        <v>68</v>
      </c>
      <c r="C42" s="92" t="s">
        <v>10</v>
      </c>
      <c r="D42" s="92">
        <v>1</v>
      </c>
      <c r="E42" s="10">
        <v>0</v>
      </c>
      <c r="F42" s="90">
        <f>D42*E42</f>
        <v>0</v>
      </c>
    </row>
    <row r="43" spans="1:6" ht="21.75" thickBot="1">
      <c r="A43" s="104"/>
      <c r="B43" s="100"/>
      <c r="C43" s="101"/>
      <c r="D43" s="83"/>
      <c r="E43" s="102" t="s">
        <v>73</v>
      </c>
      <c r="F43" s="103">
        <f>SUM(F37:F42)</f>
        <v>0</v>
      </c>
    </row>
    <row r="44" spans="1:6">
      <c r="A44" s="104"/>
      <c r="B44" s="23"/>
      <c r="C44" s="101"/>
      <c r="D44" s="83"/>
      <c r="E44" s="84"/>
      <c r="F44" s="85"/>
    </row>
    <row r="45" spans="1:6">
      <c r="A45" s="108"/>
      <c r="B45" s="87"/>
      <c r="C45" s="101"/>
      <c r="D45" s="83"/>
      <c r="E45" s="84"/>
      <c r="F45" s="85"/>
    </row>
    <row r="46" spans="1:6" ht="21">
      <c r="A46" s="109" t="s">
        <v>69</v>
      </c>
      <c r="B46" s="110" t="s">
        <v>54</v>
      </c>
      <c r="C46" s="101"/>
      <c r="D46" s="83"/>
      <c r="E46" s="84"/>
      <c r="F46" s="85"/>
    </row>
    <row r="47" spans="1:6">
      <c r="A47" s="111"/>
      <c r="B47" s="112"/>
      <c r="C47" s="101"/>
      <c r="D47" s="83"/>
      <c r="E47" s="84"/>
      <c r="F47" s="85"/>
    </row>
    <row r="48" spans="1:6" ht="346.5">
      <c r="A48" s="97">
        <v>1</v>
      </c>
      <c r="B48" s="113" t="s">
        <v>186</v>
      </c>
      <c r="C48" s="98" t="s">
        <v>41</v>
      </c>
      <c r="D48" s="98">
        <v>1</v>
      </c>
      <c r="E48" s="10">
        <v>0</v>
      </c>
      <c r="F48" s="93">
        <f>D48*E48</f>
        <v>0</v>
      </c>
    </row>
    <row r="49" spans="1:6">
      <c r="A49" s="95"/>
      <c r="B49" s="63"/>
      <c r="C49" s="96"/>
      <c r="D49" s="96"/>
      <c r="E49" s="9"/>
      <c r="F49" s="90"/>
    </row>
    <row r="50" spans="1:6" ht="63">
      <c r="A50" s="97">
        <v>2</v>
      </c>
      <c r="B50" s="61" t="s">
        <v>55</v>
      </c>
      <c r="C50" s="98" t="s">
        <v>41</v>
      </c>
      <c r="D50" s="98">
        <v>1</v>
      </c>
      <c r="E50" s="10">
        <v>0</v>
      </c>
      <c r="F50" s="93">
        <f>D50*E50</f>
        <v>0</v>
      </c>
    </row>
    <row r="51" spans="1:6">
      <c r="A51" s="95"/>
      <c r="B51" s="63"/>
      <c r="C51" s="96"/>
      <c r="D51" s="96"/>
      <c r="E51" s="63"/>
      <c r="F51" s="63"/>
    </row>
    <row r="52" spans="1:6" ht="78.75">
      <c r="A52" s="97">
        <v>3</v>
      </c>
      <c r="B52" s="91" t="s">
        <v>56</v>
      </c>
      <c r="C52" s="98" t="s">
        <v>41</v>
      </c>
      <c r="D52" s="98">
        <v>1</v>
      </c>
      <c r="E52" s="10">
        <v>0</v>
      </c>
      <c r="F52" s="93">
        <f>D52*E52</f>
        <v>0</v>
      </c>
    </row>
    <row r="53" spans="1:6">
      <c r="A53" s="95"/>
      <c r="B53" s="63"/>
      <c r="C53" s="96"/>
      <c r="D53" s="96"/>
      <c r="E53" s="63"/>
      <c r="F53" s="63"/>
    </row>
    <row r="54" spans="1:6" ht="47.25">
      <c r="A54" s="95">
        <v>4</v>
      </c>
      <c r="B54" s="88" t="s">
        <v>57</v>
      </c>
      <c r="C54" s="96"/>
      <c r="D54" s="96"/>
      <c r="E54" s="9"/>
      <c r="F54" s="63"/>
    </row>
    <row r="55" spans="1:6">
      <c r="A55" s="97"/>
      <c r="B55" s="91" t="s">
        <v>71</v>
      </c>
      <c r="C55" s="98" t="s">
        <v>10</v>
      </c>
      <c r="D55" s="98">
        <v>2</v>
      </c>
      <c r="E55" s="10">
        <v>0</v>
      </c>
      <c r="F55" s="93">
        <f>D55*E55</f>
        <v>0</v>
      </c>
    </row>
    <row r="56" spans="1:6">
      <c r="A56" s="95"/>
      <c r="B56" s="63"/>
      <c r="C56" s="96"/>
      <c r="D56" s="96"/>
      <c r="E56" s="63"/>
      <c r="F56" s="63"/>
    </row>
    <row r="57" spans="1:6" ht="63">
      <c r="A57" s="95">
        <v>5</v>
      </c>
      <c r="B57" s="88" t="s">
        <v>58</v>
      </c>
      <c r="C57" s="96"/>
      <c r="D57" s="96"/>
      <c r="E57" s="63"/>
      <c r="F57" s="63"/>
    </row>
    <row r="58" spans="1:6">
      <c r="A58" s="95"/>
      <c r="B58" s="88" t="s">
        <v>59</v>
      </c>
      <c r="C58" s="96" t="s">
        <v>8</v>
      </c>
      <c r="D58" s="96">
        <v>24</v>
      </c>
      <c r="E58" s="9">
        <v>0</v>
      </c>
      <c r="F58" s="90">
        <f>D58*E58</f>
        <v>0</v>
      </c>
    </row>
    <row r="59" spans="1:6" ht="31.5">
      <c r="A59" s="97"/>
      <c r="B59" s="91" t="s">
        <v>60</v>
      </c>
      <c r="C59" s="114"/>
      <c r="D59" s="98"/>
      <c r="E59" s="61"/>
      <c r="F59" s="61"/>
    </row>
    <row r="60" spans="1:6">
      <c r="A60" s="95"/>
      <c r="B60" s="88"/>
      <c r="C60" s="94"/>
      <c r="D60" s="96"/>
      <c r="E60" s="63"/>
      <c r="F60" s="63"/>
    </row>
    <row r="61" spans="1:6" ht="157.5">
      <c r="A61" s="97">
        <v>6</v>
      </c>
      <c r="B61" s="91" t="s">
        <v>72</v>
      </c>
      <c r="C61" s="98" t="s">
        <v>41</v>
      </c>
      <c r="D61" s="98">
        <v>1</v>
      </c>
      <c r="E61" s="10">
        <v>0</v>
      </c>
      <c r="F61" s="93">
        <f>D61*E61</f>
        <v>0</v>
      </c>
    </row>
    <row r="62" spans="1:6" ht="21.75" thickBot="1">
      <c r="A62" s="15"/>
      <c r="B62" s="115"/>
      <c r="C62" s="15"/>
      <c r="D62" s="116"/>
      <c r="E62" s="102" t="s">
        <v>74</v>
      </c>
      <c r="F62" s="117">
        <f>SUM(F48:F61)</f>
        <v>0</v>
      </c>
    </row>
    <row r="63" spans="1:6">
      <c r="A63" s="118"/>
      <c r="B63" s="24"/>
      <c r="C63" s="118"/>
      <c r="D63" s="119"/>
      <c r="E63" s="120"/>
      <c r="F63" s="121"/>
    </row>
    <row r="64" spans="1:6">
      <c r="A64" s="79"/>
      <c r="B64" s="79"/>
      <c r="C64" s="79"/>
      <c r="D64" s="79"/>
      <c r="E64" s="79"/>
      <c r="F64" s="79"/>
    </row>
    <row r="65" spans="1:6" ht="63">
      <c r="A65" s="28" t="s">
        <v>75</v>
      </c>
      <c r="B65" s="29" t="s">
        <v>23</v>
      </c>
      <c r="C65" s="12"/>
      <c r="D65" s="12"/>
      <c r="E65" s="23"/>
      <c r="F65" s="23"/>
    </row>
    <row r="66" spans="1:6">
      <c r="A66" s="16"/>
      <c r="B66" s="23"/>
      <c r="C66" s="12"/>
      <c r="D66" s="12"/>
      <c r="E66" s="23"/>
      <c r="F66" s="23"/>
    </row>
    <row r="67" spans="1:6">
      <c r="A67" s="15">
        <v>1</v>
      </c>
      <c r="B67" s="23" t="s">
        <v>24</v>
      </c>
      <c r="C67" s="12"/>
      <c r="D67" s="12"/>
      <c r="E67" s="23"/>
      <c r="F67" s="23"/>
    </row>
    <row r="68" spans="1:6" ht="126">
      <c r="A68" s="15"/>
      <c r="B68" s="23" t="s">
        <v>207</v>
      </c>
      <c r="C68" s="12"/>
      <c r="D68" s="12"/>
      <c r="E68" s="23"/>
      <c r="F68" s="23"/>
    </row>
    <row r="69" spans="1:6" ht="29.25" customHeight="1">
      <c r="A69" s="15"/>
      <c r="B69" s="34" t="s">
        <v>21</v>
      </c>
      <c r="C69" s="12"/>
      <c r="D69" s="12"/>
      <c r="E69" s="23"/>
      <c r="F69" s="23"/>
    </row>
    <row r="70" spans="1:6" ht="31.5">
      <c r="A70" s="15"/>
      <c r="B70" s="34" t="s">
        <v>22</v>
      </c>
      <c r="C70" s="12"/>
      <c r="D70" s="12"/>
      <c r="E70" s="23"/>
      <c r="F70" s="23"/>
    </row>
    <row r="71" spans="1:6">
      <c r="A71" s="15"/>
      <c r="B71" s="34" t="s">
        <v>208</v>
      </c>
      <c r="C71" s="12"/>
      <c r="D71" s="12"/>
      <c r="E71" s="23"/>
      <c r="F71" s="23"/>
    </row>
    <row r="72" spans="1:6">
      <c r="A72" s="15"/>
      <c r="B72" s="34" t="s">
        <v>209</v>
      </c>
      <c r="C72" s="12"/>
      <c r="D72" s="12"/>
      <c r="E72" s="23"/>
      <c r="F72" s="23"/>
    </row>
    <row r="73" spans="1:6">
      <c r="A73" s="15"/>
      <c r="B73" s="34" t="s">
        <v>210</v>
      </c>
      <c r="C73" s="12"/>
      <c r="D73" s="12"/>
      <c r="E73" s="23"/>
      <c r="F73" s="23"/>
    </row>
    <row r="74" spans="1:6">
      <c r="A74" s="15"/>
      <c r="B74" s="34" t="s">
        <v>211</v>
      </c>
      <c r="C74" s="12"/>
      <c r="D74" s="12"/>
      <c r="E74" s="23"/>
      <c r="F74" s="23"/>
    </row>
    <row r="75" spans="1:6">
      <c r="A75" s="15"/>
      <c r="B75" s="34" t="s">
        <v>212</v>
      </c>
      <c r="C75" s="12"/>
      <c r="D75" s="12"/>
      <c r="E75" s="23"/>
      <c r="F75" s="23"/>
    </row>
    <row r="76" spans="1:6">
      <c r="A76" s="15"/>
      <c r="B76" s="34" t="s">
        <v>213</v>
      </c>
      <c r="C76" s="12"/>
      <c r="D76" s="12"/>
      <c r="E76" s="23"/>
      <c r="F76" s="23"/>
    </row>
    <row r="77" spans="1:6">
      <c r="A77" s="15"/>
      <c r="B77" s="34" t="s">
        <v>214</v>
      </c>
      <c r="C77" s="12"/>
      <c r="D77" s="12"/>
      <c r="E77" s="23"/>
      <c r="F77" s="23"/>
    </row>
    <row r="78" spans="1:6">
      <c r="A78" s="15"/>
      <c r="B78" s="34" t="s">
        <v>215</v>
      </c>
      <c r="C78" s="12"/>
      <c r="D78" s="12"/>
      <c r="E78" s="23"/>
      <c r="F78" s="23"/>
    </row>
    <row r="79" spans="1:6">
      <c r="A79" s="15"/>
      <c r="B79" s="34" t="s">
        <v>216</v>
      </c>
      <c r="C79" s="12"/>
      <c r="D79" s="12"/>
      <c r="E79" s="23"/>
      <c r="F79" s="23"/>
    </row>
    <row r="80" spans="1:6">
      <c r="A80" s="15"/>
      <c r="B80" s="34" t="s">
        <v>217</v>
      </c>
      <c r="C80" s="12"/>
      <c r="D80" s="12"/>
      <c r="E80" s="23"/>
      <c r="F80" s="23"/>
    </row>
    <row r="81" spans="1:6">
      <c r="A81" s="26"/>
      <c r="B81" s="35" t="s">
        <v>218</v>
      </c>
      <c r="C81" s="13"/>
      <c r="D81" s="13"/>
      <c r="E81" s="10"/>
      <c r="F81" s="10"/>
    </row>
    <row r="82" spans="1:6">
      <c r="A82" s="15"/>
      <c r="B82" s="23"/>
      <c r="C82" s="12" t="s">
        <v>19</v>
      </c>
      <c r="D82" s="12">
        <v>1</v>
      </c>
      <c r="E82" s="36">
        <v>0</v>
      </c>
      <c r="F82" s="9">
        <f>D82*E82</f>
        <v>0</v>
      </c>
    </row>
    <row r="83" spans="1:6">
      <c r="A83" s="15"/>
      <c r="B83" s="23"/>
      <c r="C83" s="12"/>
      <c r="D83" s="12"/>
      <c r="E83" s="23"/>
      <c r="F83" s="23"/>
    </row>
    <row r="84" spans="1:6" ht="236.25">
      <c r="A84" s="26">
        <v>2</v>
      </c>
      <c r="B84" s="33" t="s">
        <v>219</v>
      </c>
      <c r="C84" s="13" t="s">
        <v>20</v>
      </c>
      <c r="D84" s="13">
        <v>1</v>
      </c>
      <c r="E84" s="10">
        <v>0</v>
      </c>
      <c r="F84" s="10">
        <f>D84*E84</f>
        <v>0</v>
      </c>
    </row>
    <row r="85" spans="1:6">
      <c r="A85" s="15"/>
      <c r="B85" s="38"/>
      <c r="C85" s="12"/>
      <c r="D85" s="12"/>
      <c r="E85" s="9"/>
      <c r="F85" s="9"/>
    </row>
    <row r="86" spans="1:6" ht="47.25">
      <c r="A86" s="26">
        <v>3</v>
      </c>
      <c r="B86" s="33" t="s">
        <v>220</v>
      </c>
      <c r="C86" s="13" t="s">
        <v>20</v>
      </c>
      <c r="D86" s="13">
        <v>1</v>
      </c>
      <c r="E86" s="10">
        <v>0</v>
      </c>
      <c r="F86" s="10">
        <f>D86*E86</f>
        <v>0</v>
      </c>
    </row>
    <row r="87" spans="1:6">
      <c r="A87" s="15"/>
      <c r="B87" s="38"/>
      <c r="C87" s="12"/>
      <c r="D87" s="12"/>
      <c r="E87" s="9"/>
      <c r="F87" s="9"/>
    </row>
    <row r="88" spans="1:6" ht="47.25">
      <c r="A88" s="30">
        <v>4</v>
      </c>
      <c r="B88" s="39" t="s">
        <v>25</v>
      </c>
      <c r="C88" s="40" t="s">
        <v>19</v>
      </c>
      <c r="D88" s="40">
        <v>1</v>
      </c>
      <c r="E88" s="41">
        <v>0</v>
      </c>
      <c r="F88" s="41">
        <f>D88*E88</f>
        <v>0</v>
      </c>
    </row>
    <row r="89" spans="1:6">
      <c r="A89" s="15"/>
      <c r="B89" s="38"/>
      <c r="C89" s="12"/>
      <c r="D89" s="12"/>
      <c r="E89" s="9"/>
      <c r="F89" s="9"/>
    </row>
    <row r="90" spans="1:6" ht="63">
      <c r="A90" s="42">
        <v>5</v>
      </c>
      <c r="B90" s="43" t="s">
        <v>26</v>
      </c>
      <c r="C90" s="44"/>
      <c r="D90" s="45"/>
      <c r="E90" s="46"/>
      <c r="F90" s="47"/>
    </row>
    <row r="91" spans="1:6">
      <c r="A91" s="42"/>
      <c r="B91" s="43" t="s">
        <v>27</v>
      </c>
      <c r="C91" s="44" t="s">
        <v>10</v>
      </c>
      <c r="D91" s="45">
        <v>2</v>
      </c>
      <c r="E91" s="46">
        <v>0</v>
      </c>
      <c r="F91" s="47">
        <f>D91*E91</f>
        <v>0</v>
      </c>
    </row>
    <row r="92" spans="1:6">
      <c r="A92" s="42"/>
      <c r="B92" s="43" t="s">
        <v>28</v>
      </c>
      <c r="C92" s="44" t="s">
        <v>10</v>
      </c>
      <c r="D92" s="45">
        <v>3</v>
      </c>
      <c r="E92" s="46">
        <v>0</v>
      </c>
      <c r="F92" s="47">
        <f>D92*E92</f>
        <v>0</v>
      </c>
    </row>
    <row r="93" spans="1:6">
      <c r="A93" s="42"/>
      <c r="B93" s="43" t="s">
        <v>29</v>
      </c>
      <c r="C93" s="44" t="s">
        <v>10</v>
      </c>
      <c r="D93" s="45">
        <v>4</v>
      </c>
      <c r="E93" s="46">
        <v>0</v>
      </c>
      <c r="F93" s="47">
        <f>D93*E93</f>
        <v>0</v>
      </c>
    </row>
    <row r="94" spans="1:6">
      <c r="A94" s="48"/>
      <c r="B94" s="49" t="s">
        <v>30</v>
      </c>
      <c r="C94" s="50" t="s">
        <v>10</v>
      </c>
      <c r="D94" s="51">
        <v>1</v>
      </c>
      <c r="E94" s="52">
        <v>0</v>
      </c>
      <c r="F94" s="53">
        <f>D94*E94</f>
        <v>0</v>
      </c>
    </row>
    <row r="95" spans="1:6">
      <c r="A95" s="42"/>
      <c r="B95" s="43"/>
      <c r="C95" s="44"/>
      <c r="D95" s="45"/>
      <c r="E95" s="46"/>
      <c r="F95" s="47"/>
    </row>
    <row r="96" spans="1:6" ht="63">
      <c r="A96" s="54" t="s">
        <v>31</v>
      </c>
      <c r="B96" s="43" t="s">
        <v>32</v>
      </c>
      <c r="C96" s="55"/>
      <c r="D96" s="56"/>
      <c r="E96" s="46"/>
      <c r="F96" s="57"/>
    </row>
    <row r="97" spans="1:6">
      <c r="A97" s="58"/>
      <c r="B97" s="43" t="s">
        <v>33</v>
      </c>
      <c r="C97" s="44" t="s">
        <v>10</v>
      </c>
      <c r="D97" s="45">
        <v>6</v>
      </c>
      <c r="E97" s="46">
        <v>0</v>
      </c>
      <c r="F97" s="47">
        <f>D97*E97</f>
        <v>0</v>
      </c>
    </row>
    <row r="98" spans="1:6">
      <c r="A98" s="58"/>
      <c r="B98" s="43" t="s">
        <v>34</v>
      </c>
      <c r="C98" s="44" t="s">
        <v>10</v>
      </c>
      <c r="D98" s="45">
        <v>8</v>
      </c>
      <c r="E98" s="46">
        <v>0</v>
      </c>
      <c r="F98" s="47">
        <f>D98*E98</f>
        <v>0</v>
      </c>
    </row>
    <row r="99" spans="1:6">
      <c r="A99" s="58"/>
      <c r="B99" s="43" t="s">
        <v>35</v>
      </c>
      <c r="C99" s="44" t="s">
        <v>10</v>
      </c>
      <c r="D99" s="45">
        <v>20</v>
      </c>
      <c r="E99" s="46">
        <v>0</v>
      </c>
      <c r="F99" s="46">
        <f>E99*D99</f>
        <v>0</v>
      </c>
    </row>
    <row r="100" spans="1:6">
      <c r="A100" s="59"/>
      <c r="B100" s="49" t="s">
        <v>36</v>
      </c>
      <c r="C100" s="50" t="s">
        <v>10</v>
      </c>
      <c r="D100" s="51">
        <v>20</v>
      </c>
      <c r="E100" s="52">
        <v>0</v>
      </c>
      <c r="F100" s="52">
        <f>E100*D100</f>
        <v>0</v>
      </c>
    </row>
    <row r="101" spans="1:6">
      <c r="A101" s="15"/>
      <c r="B101" s="38"/>
      <c r="C101" s="12"/>
      <c r="D101" s="12"/>
      <c r="E101" s="9"/>
      <c r="F101" s="9"/>
    </row>
    <row r="102" spans="1:6" ht="63">
      <c r="A102" s="60">
        <v>7</v>
      </c>
      <c r="B102" s="61" t="s">
        <v>37</v>
      </c>
      <c r="C102" s="50" t="s">
        <v>38</v>
      </c>
      <c r="D102" s="51">
        <v>26</v>
      </c>
      <c r="E102" s="52">
        <v>0</v>
      </c>
      <c r="F102" s="53">
        <f>D102*E102</f>
        <v>0</v>
      </c>
    </row>
    <row r="103" spans="1:6">
      <c r="A103" s="62"/>
      <c r="B103" s="63"/>
      <c r="C103" s="44"/>
      <c r="D103" s="45"/>
      <c r="E103" s="46"/>
      <c r="F103" s="47"/>
    </row>
    <row r="104" spans="1:6" ht="47.25">
      <c r="A104" s="60">
        <v>8</v>
      </c>
      <c r="B104" s="64" t="s">
        <v>39</v>
      </c>
      <c r="C104" s="50" t="s">
        <v>38</v>
      </c>
      <c r="D104" s="51">
        <v>10</v>
      </c>
      <c r="E104" s="52">
        <v>0</v>
      </c>
      <c r="F104" s="52">
        <f>E104*D104</f>
        <v>0</v>
      </c>
    </row>
    <row r="105" spans="1:6">
      <c r="A105" s="60"/>
      <c r="B105" s="64"/>
      <c r="C105" s="50"/>
      <c r="D105" s="51"/>
      <c r="E105" s="52"/>
      <c r="F105" s="52"/>
    </row>
    <row r="106" spans="1:6" ht="63">
      <c r="A106" s="60">
        <v>9</v>
      </c>
      <c r="B106" s="65" t="s">
        <v>40</v>
      </c>
      <c r="C106" s="50" t="s">
        <v>41</v>
      </c>
      <c r="D106" s="51">
        <v>1</v>
      </c>
      <c r="E106" s="52">
        <v>0</v>
      </c>
      <c r="F106" s="53">
        <f>D106*E106</f>
        <v>0</v>
      </c>
    </row>
    <row r="107" spans="1:6">
      <c r="A107" s="62"/>
      <c r="B107" s="66"/>
      <c r="C107" s="44"/>
      <c r="D107" s="45"/>
      <c r="E107" s="46"/>
      <c r="F107" s="47"/>
    </row>
    <row r="108" spans="1:6">
      <c r="A108" s="60">
        <v>10</v>
      </c>
      <c r="B108" s="64" t="s">
        <v>42</v>
      </c>
      <c r="C108" s="50" t="s">
        <v>41</v>
      </c>
      <c r="D108" s="51">
        <v>1</v>
      </c>
      <c r="E108" s="52">
        <v>0</v>
      </c>
      <c r="F108" s="52">
        <f>E108*D108</f>
        <v>0</v>
      </c>
    </row>
    <row r="109" spans="1:6">
      <c r="A109" s="62"/>
      <c r="B109" s="67"/>
      <c r="C109" s="44"/>
      <c r="D109" s="45"/>
      <c r="E109" s="46"/>
      <c r="F109" s="46"/>
    </row>
    <row r="110" spans="1:6">
      <c r="A110" s="60">
        <v>11</v>
      </c>
      <c r="B110" s="68" t="s">
        <v>43</v>
      </c>
      <c r="C110" s="50" t="s">
        <v>41</v>
      </c>
      <c r="D110" s="51">
        <v>1</v>
      </c>
      <c r="E110" s="52">
        <v>0</v>
      </c>
      <c r="F110" s="52">
        <f>E110*D110</f>
        <v>0</v>
      </c>
    </row>
    <row r="111" spans="1:6">
      <c r="A111" s="62"/>
      <c r="B111" s="69"/>
      <c r="C111" s="44"/>
      <c r="D111" s="45"/>
      <c r="E111" s="46"/>
      <c r="F111" s="46"/>
    </row>
    <row r="112" spans="1:6" ht="31.5">
      <c r="A112" s="48">
        <v>12</v>
      </c>
      <c r="B112" s="70" t="s">
        <v>44</v>
      </c>
      <c r="C112" s="50" t="s">
        <v>41</v>
      </c>
      <c r="D112" s="51">
        <v>1</v>
      </c>
      <c r="E112" s="52">
        <v>0</v>
      </c>
      <c r="F112" s="52">
        <f>E112*D112</f>
        <v>0</v>
      </c>
    </row>
    <row r="113" spans="1:6">
      <c r="A113" s="15"/>
      <c r="B113" s="38"/>
      <c r="C113" s="12"/>
      <c r="D113" s="12"/>
      <c r="E113" s="9"/>
      <c r="F113" s="9"/>
    </row>
    <row r="114" spans="1:6" ht="31.5">
      <c r="A114" s="26">
        <v>13</v>
      </c>
      <c r="B114" s="25" t="s">
        <v>18</v>
      </c>
      <c r="C114" s="13" t="s">
        <v>20</v>
      </c>
      <c r="D114" s="13">
        <v>1</v>
      </c>
      <c r="E114" s="10">
        <v>0</v>
      </c>
      <c r="F114" s="10">
        <f>D114*E114</f>
        <v>0</v>
      </c>
    </row>
    <row r="115" spans="1:6">
      <c r="A115" s="15"/>
      <c r="B115" s="23"/>
      <c r="C115" s="12"/>
      <c r="D115" s="12"/>
      <c r="E115" s="23"/>
      <c r="F115" s="23"/>
    </row>
    <row r="116" spans="1:6" ht="94.5">
      <c r="A116" s="30">
        <v>14</v>
      </c>
      <c r="B116" s="8" t="s">
        <v>11</v>
      </c>
      <c r="C116" s="13" t="s">
        <v>19</v>
      </c>
      <c r="D116" s="13">
        <v>1</v>
      </c>
      <c r="E116" s="10">
        <v>0</v>
      </c>
      <c r="F116" s="10">
        <f>D116*E116</f>
        <v>0</v>
      </c>
    </row>
    <row r="117" spans="1:6" ht="21.75" thickBot="1">
      <c r="A117" s="32"/>
      <c r="B117" s="31"/>
      <c r="C117" s="31"/>
      <c r="D117" s="31"/>
      <c r="E117" s="11" t="s">
        <v>84</v>
      </c>
      <c r="F117" s="71">
        <f>SUM(F68:F116)</f>
        <v>0</v>
      </c>
    </row>
    <row r="118" spans="1:6">
      <c r="A118" s="15"/>
      <c r="B118" s="38"/>
      <c r="C118" s="12"/>
      <c r="D118" s="12"/>
      <c r="E118" s="9"/>
      <c r="F118" s="9"/>
    </row>
    <row r="119" spans="1:6">
      <c r="A119" s="15"/>
      <c r="B119" s="38"/>
      <c r="C119" s="12"/>
      <c r="D119" s="12"/>
      <c r="E119" s="9"/>
      <c r="F119" s="9"/>
    </row>
    <row r="120" spans="1:6" ht="84">
      <c r="A120" s="124" t="s">
        <v>85</v>
      </c>
      <c r="B120" s="333" t="s">
        <v>181</v>
      </c>
      <c r="C120" s="333"/>
      <c r="D120" s="333"/>
      <c r="E120" s="333"/>
      <c r="F120" s="79"/>
    </row>
    <row r="121" spans="1:6">
      <c r="A121" s="79"/>
      <c r="B121" s="79"/>
      <c r="C121" s="79"/>
      <c r="D121" s="79"/>
      <c r="E121" s="79"/>
      <c r="F121" s="79"/>
    </row>
    <row r="122" spans="1:6" ht="173.25">
      <c r="A122" s="125">
        <v>1</v>
      </c>
      <c r="B122" s="126" t="s">
        <v>229</v>
      </c>
      <c r="C122" s="127" t="s">
        <v>10</v>
      </c>
      <c r="D122" s="127">
        <v>4</v>
      </c>
      <c r="E122" s="93">
        <v>0</v>
      </c>
      <c r="F122" s="93">
        <f>D122*E122</f>
        <v>0</v>
      </c>
    </row>
    <row r="123" spans="1:6">
      <c r="A123" s="128"/>
      <c r="B123" s="129"/>
      <c r="C123" s="130"/>
      <c r="D123" s="130"/>
      <c r="E123" s="131"/>
      <c r="F123" s="132"/>
    </row>
    <row r="124" spans="1:6">
      <c r="A124" s="125">
        <v>2</v>
      </c>
      <c r="B124" s="126" t="s">
        <v>82</v>
      </c>
      <c r="C124" s="127" t="s">
        <v>20</v>
      </c>
      <c r="D124" s="127">
        <v>4</v>
      </c>
      <c r="E124" s="93">
        <v>0</v>
      </c>
      <c r="F124" s="93">
        <f>D124*E124</f>
        <v>0</v>
      </c>
    </row>
    <row r="125" spans="1:6">
      <c r="A125" s="133"/>
      <c r="B125" s="129"/>
      <c r="C125" s="129"/>
      <c r="D125" s="129"/>
      <c r="E125" s="129"/>
      <c r="F125" s="129"/>
    </row>
    <row r="126" spans="1:6" ht="78.75">
      <c r="A126" s="134">
        <v>3</v>
      </c>
      <c r="B126" s="152" t="s">
        <v>83</v>
      </c>
      <c r="C126" s="127" t="s">
        <v>19</v>
      </c>
      <c r="D126" s="127">
        <v>1</v>
      </c>
      <c r="E126" s="93">
        <v>0</v>
      </c>
      <c r="F126" s="93">
        <f>D126*E126</f>
        <v>0</v>
      </c>
    </row>
    <row r="127" spans="1:6">
      <c r="A127" s="133"/>
      <c r="B127" s="151"/>
      <c r="C127" s="130"/>
      <c r="D127" s="130"/>
      <c r="E127" s="90"/>
      <c r="F127" s="90"/>
    </row>
    <row r="128" spans="1:6" ht="220.5">
      <c r="A128" s="134">
        <v>4</v>
      </c>
      <c r="B128" s="91" t="s">
        <v>230</v>
      </c>
      <c r="C128" s="127" t="s">
        <v>19</v>
      </c>
      <c r="D128" s="127">
        <v>1</v>
      </c>
      <c r="E128" s="93">
        <v>0</v>
      </c>
      <c r="F128" s="93">
        <f>D128*E128</f>
        <v>0</v>
      </c>
    </row>
    <row r="129" spans="1:6">
      <c r="A129" s="133"/>
      <c r="B129" s="129"/>
      <c r="C129" s="129"/>
      <c r="D129" s="129"/>
      <c r="E129" s="129"/>
      <c r="F129" s="129"/>
    </row>
    <row r="130" spans="1:6">
      <c r="A130" s="134">
        <v>5</v>
      </c>
      <c r="B130" s="126" t="s">
        <v>76</v>
      </c>
      <c r="C130" s="127" t="s">
        <v>10</v>
      </c>
      <c r="D130" s="127">
        <v>2</v>
      </c>
      <c r="E130" s="93">
        <v>0</v>
      </c>
      <c r="F130" s="93">
        <f>D130*E130</f>
        <v>0</v>
      </c>
    </row>
    <row r="131" spans="1:6">
      <c r="A131" s="133"/>
      <c r="B131" s="129"/>
      <c r="C131" s="129"/>
      <c r="D131" s="129"/>
      <c r="E131" s="129"/>
      <c r="F131" s="129"/>
    </row>
    <row r="132" spans="1:6">
      <c r="A132" s="134">
        <v>6</v>
      </c>
      <c r="B132" s="135" t="s">
        <v>77</v>
      </c>
      <c r="C132" s="127" t="s">
        <v>10</v>
      </c>
      <c r="D132" s="127">
        <v>4</v>
      </c>
      <c r="E132" s="93">
        <v>0</v>
      </c>
      <c r="F132" s="93">
        <f>D132*E132</f>
        <v>0</v>
      </c>
    </row>
    <row r="133" spans="1:6">
      <c r="A133" s="133"/>
      <c r="B133" s="136"/>
      <c r="C133" s="130"/>
      <c r="D133" s="130"/>
      <c r="E133" s="129"/>
      <c r="F133" s="129"/>
    </row>
    <row r="134" spans="1:6" ht="31.5">
      <c r="A134" s="134">
        <v>7</v>
      </c>
      <c r="B134" s="137" t="s">
        <v>187</v>
      </c>
      <c r="C134" s="127" t="s">
        <v>10</v>
      </c>
      <c r="D134" s="127">
        <v>1</v>
      </c>
      <c r="E134" s="93">
        <v>0</v>
      </c>
      <c r="F134" s="93">
        <f>D134*E134</f>
        <v>0</v>
      </c>
    </row>
    <row r="135" spans="1:6">
      <c r="A135" s="133"/>
      <c r="B135" s="129"/>
      <c r="C135" s="129"/>
      <c r="D135" s="129"/>
      <c r="E135" s="129"/>
      <c r="F135" s="129"/>
    </row>
    <row r="136" spans="1:6" ht="31.5">
      <c r="A136" s="134">
        <v>8</v>
      </c>
      <c r="B136" s="137" t="s">
        <v>78</v>
      </c>
      <c r="C136" s="127" t="s">
        <v>19</v>
      </c>
      <c r="D136" s="127">
        <v>1</v>
      </c>
      <c r="E136" s="93">
        <v>0</v>
      </c>
      <c r="F136" s="93">
        <f>D136*E136</f>
        <v>0</v>
      </c>
    </row>
    <row r="137" spans="1:6">
      <c r="A137" s="133"/>
      <c r="B137" s="129"/>
      <c r="C137" s="129"/>
      <c r="D137" s="129"/>
      <c r="E137" s="129"/>
      <c r="F137" s="129"/>
    </row>
    <row r="138" spans="1:6" ht="78.75">
      <c r="A138" s="134">
        <v>9</v>
      </c>
      <c r="B138" s="126" t="s">
        <v>79</v>
      </c>
      <c r="C138" s="127" t="s">
        <v>20</v>
      </c>
      <c r="D138" s="127">
        <v>1</v>
      </c>
      <c r="E138" s="93">
        <v>0</v>
      </c>
      <c r="F138" s="93">
        <f>D138*E138</f>
        <v>0</v>
      </c>
    </row>
    <row r="139" spans="1:6">
      <c r="A139" s="133"/>
      <c r="B139" s="129"/>
      <c r="C139" s="129"/>
      <c r="D139" s="129"/>
      <c r="E139" s="129"/>
      <c r="F139" s="129"/>
    </row>
    <row r="140" spans="1:6">
      <c r="A140" s="134">
        <v>10</v>
      </c>
      <c r="B140" s="126" t="s">
        <v>80</v>
      </c>
      <c r="C140" s="127" t="s">
        <v>10</v>
      </c>
      <c r="D140" s="127">
        <v>1</v>
      </c>
      <c r="E140" s="93">
        <v>0</v>
      </c>
      <c r="F140" s="93">
        <f>D140*E140</f>
        <v>0</v>
      </c>
    </row>
    <row r="141" spans="1:6">
      <c r="A141" s="133"/>
      <c r="B141" s="129"/>
      <c r="C141" s="129"/>
      <c r="D141" s="129"/>
      <c r="E141" s="129"/>
      <c r="F141" s="129"/>
    </row>
    <row r="142" spans="1:6">
      <c r="A142" s="134">
        <v>11</v>
      </c>
      <c r="B142" s="126" t="s">
        <v>221</v>
      </c>
      <c r="C142" s="127" t="s">
        <v>19</v>
      </c>
      <c r="D142" s="127">
        <v>1</v>
      </c>
      <c r="E142" s="93">
        <v>0</v>
      </c>
      <c r="F142" s="93">
        <f>D142*E142</f>
        <v>0</v>
      </c>
    </row>
    <row r="143" spans="1:6">
      <c r="A143" s="133"/>
      <c r="B143" s="129"/>
      <c r="C143" s="129"/>
      <c r="D143" s="129"/>
      <c r="E143" s="129"/>
      <c r="F143" s="129"/>
    </row>
    <row r="144" spans="1:6" ht="31.5">
      <c r="A144" s="134">
        <v>12</v>
      </c>
      <c r="B144" s="137" t="s">
        <v>183</v>
      </c>
      <c r="C144" s="127" t="s">
        <v>10</v>
      </c>
      <c r="D144" s="127">
        <v>2</v>
      </c>
      <c r="E144" s="93">
        <v>0</v>
      </c>
      <c r="F144" s="93">
        <f>D144*E144</f>
        <v>0</v>
      </c>
    </row>
    <row r="145" spans="1:6">
      <c r="A145" s="133"/>
      <c r="B145" s="129"/>
      <c r="C145" s="129"/>
      <c r="D145" s="129"/>
      <c r="E145" s="129"/>
      <c r="F145" s="129"/>
    </row>
    <row r="146" spans="1:6" ht="63">
      <c r="A146" s="138">
        <v>13</v>
      </c>
      <c r="B146" s="137" t="s">
        <v>205</v>
      </c>
      <c r="C146" s="127" t="s">
        <v>8</v>
      </c>
      <c r="D146" s="127">
        <v>50</v>
      </c>
      <c r="E146" s="93">
        <v>0</v>
      </c>
      <c r="F146" s="93">
        <f>D146*E146</f>
        <v>0</v>
      </c>
    </row>
    <row r="147" spans="1:6">
      <c r="A147" s="139"/>
      <c r="B147" s="140"/>
      <c r="C147" s="130"/>
      <c r="D147" s="130"/>
      <c r="E147" s="90"/>
      <c r="F147" s="90"/>
    </row>
    <row r="148" spans="1:6" ht="63">
      <c r="A148" s="141">
        <v>14</v>
      </c>
      <c r="B148" s="142" t="s">
        <v>206</v>
      </c>
      <c r="C148" s="143" t="s">
        <v>19</v>
      </c>
      <c r="D148" s="144">
        <v>1</v>
      </c>
      <c r="E148" s="145">
        <v>0</v>
      </c>
      <c r="F148" s="146">
        <f>E148*D148</f>
        <v>0</v>
      </c>
    </row>
    <row r="149" spans="1:6">
      <c r="A149" s="133"/>
      <c r="B149" s="129"/>
      <c r="C149" s="129"/>
      <c r="D149" s="129"/>
      <c r="E149" s="129"/>
      <c r="F149" s="129"/>
    </row>
    <row r="150" spans="1:6" ht="94.5">
      <c r="A150" s="72">
        <v>15</v>
      </c>
      <c r="B150" s="318" t="s">
        <v>180</v>
      </c>
      <c r="C150" s="21"/>
      <c r="D150" s="21"/>
      <c r="E150" s="21"/>
      <c r="F150" s="21"/>
    </row>
    <row r="151" spans="1:6">
      <c r="A151" s="30"/>
      <c r="B151" s="319" t="s">
        <v>179</v>
      </c>
      <c r="C151" s="40" t="s">
        <v>8</v>
      </c>
      <c r="D151" s="40">
        <f>D157+D156+D155</f>
        <v>220</v>
      </c>
      <c r="E151" s="41">
        <v>0</v>
      </c>
      <c r="F151" s="299">
        <f>D151*E151</f>
        <v>0</v>
      </c>
    </row>
    <row r="152" spans="1:6">
      <c r="A152" s="72"/>
      <c r="B152" s="21"/>
      <c r="C152" s="21"/>
      <c r="D152" s="21"/>
      <c r="E152" s="285"/>
      <c r="F152" s="21"/>
    </row>
    <row r="153" spans="1:6" ht="141.75">
      <c r="A153" s="72">
        <v>16</v>
      </c>
      <c r="B153" s="318" t="s">
        <v>188</v>
      </c>
      <c r="C153" s="21"/>
      <c r="D153" s="21"/>
      <c r="E153" s="285"/>
      <c r="F153" s="21"/>
    </row>
    <row r="154" spans="1:6">
      <c r="A154" s="72"/>
      <c r="B154" s="318" t="s">
        <v>175</v>
      </c>
      <c r="C154" s="21"/>
      <c r="D154" s="21"/>
      <c r="E154" s="285"/>
      <c r="F154" s="21"/>
    </row>
    <row r="155" spans="1:6">
      <c r="A155" s="72"/>
      <c r="B155" s="318" t="s">
        <v>177</v>
      </c>
      <c r="C155" s="149" t="s">
        <v>8</v>
      </c>
      <c r="D155" s="149">
        <v>70</v>
      </c>
      <c r="E155" s="320">
        <v>0</v>
      </c>
      <c r="F155" s="285">
        <f>D155*E155</f>
        <v>0</v>
      </c>
    </row>
    <row r="156" spans="1:6">
      <c r="A156" s="72"/>
      <c r="B156" s="318" t="s">
        <v>176</v>
      </c>
      <c r="C156" s="149" t="s">
        <v>8</v>
      </c>
      <c r="D156" s="149">
        <v>40</v>
      </c>
      <c r="E156" s="320">
        <v>0</v>
      </c>
      <c r="F156" s="285">
        <f>D156*E156</f>
        <v>0</v>
      </c>
    </row>
    <row r="157" spans="1:6">
      <c r="A157" s="30"/>
      <c r="B157" s="321" t="s">
        <v>178</v>
      </c>
      <c r="C157" s="40" t="s">
        <v>8</v>
      </c>
      <c r="D157" s="40">
        <v>110</v>
      </c>
      <c r="E157" s="10">
        <v>0</v>
      </c>
      <c r="F157" s="10">
        <f>D157*E157</f>
        <v>0</v>
      </c>
    </row>
    <row r="158" spans="1:6">
      <c r="A158" s="133"/>
      <c r="B158" s="129"/>
      <c r="C158" s="129"/>
      <c r="D158" s="129"/>
      <c r="E158" s="129"/>
      <c r="F158" s="317"/>
    </row>
    <row r="159" spans="1:6" ht="47.25">
      <c r="A159" s="134">
        <v>17</v>
      </c>
      <c r="B159" s="147" t="s">
        <v>81</v>
      </c>
      <c r="C159" s="127" t="s">
        <v>19</v>
      </c>
      <c r="D159" s="127">
        <v>1</v>
      </c>
      <c r="E159" s="93">
        <v>0</v>
      </c>
      <c r="F159" s="93">
        <f>D159*E159</f>
        <v>0</v>
      </c>
    </row>
    <row r="160" spans="1:6" ht="21.75" thickBot="1">
      <c r="A160" s="148"/>
      <c r="B160" s="21"/>
      <c r="C160" s="149"/>
      <c r="D160" s="149"/>
      <c r="E160" s="154" t="s">
        <v>86</v>
      </c>
      <c r="F160" s="71">
        <f>SUM(F122:F159)</f>
        <v>0</v>
      </c>
    </row>
    <row r="161" spans="1:6">
      <c r="A161" s="79"/>
      <c r="B161" s="79"/>
      <c r="C161" s="79"/>
      <c r="D161" s="79"/>
      <c r="E161" s="79"/>
      <c r="F161" s="79"/>
    </row>
    <row r="162" spans="1:6">
      <c r="A162" s="79"/>
      <c r="B162" s="79"/>
      <c r="C162" s="79"/>
      <c r="D162" s="79"/>
      <c r="E162" s="79"/>
      <c r="F162" s="79"/>
    </row>
    <row r="163" spans="1:6" ht="42">
      <c r="A163" s="155" t="s">
        <v>89</v>
      </c>
      <c r="B163" s="156" t="s">
        <v>87</v>
      </c>
      <c r="C163" s="79"/>
      <c r="D163" s="79"/>
      <c r="E163" s="79"/>
      <c r="F163" s="79"/>
    </row>
    <row r="164" spans="1:6">
      <c r="A164" s="79"/>
      <c r="B164" s="79"/>
      <c r="C164" s="79"/>
      <c r="D164" s="79"/>
      <c r="E164" s="79"/>
      <c r="F164" s="79"/>
    </row>
    <row r="165" spans="1:6" ht="78.75">
      <c r="A165" s="79"/>
      <c r="B165" s="158" t="s">
        <v>201</v>
      </c>
      <c r="C165" s="79"/>
      <c r="D165" s="79"/>
      <c r="E165" s="79"/>
      <c r="F165" s="79"/>
    </row>
    <row r="166" spans="1:6">
      <c r="A166" s="79"/>
      <c r="B166" s="79"/>
      <c r="C166" s="79"/>
      <c r="D166" s="79"/>
      <c r="E166" s="79"/>
      <c r="F166" s="79"/>
    </row>
    <row r="167" spans="1:6" ht="78.75">
      <c r="A167" s="79">
        <v>1</v>
      </c>
      <c r="B167" s="332" t="s">
        <v>189</v>
      </c>
      <c r="F167" s="1"/>
    </row>
    <row r="168" spans="1:6" ht="267.75">
      <c r="A168" s="161"/>
      <c r="B168" s="165" t="s">
        <v>231</v>
      </c>
      <c r="C168" s="162" t="s">
        <v>10</v>
      </c>
      <c r="D168" s="163">
        <v>11</v>
      </c>
      <c r="E168" s="164">
        <v>0</v>
      </c>
      <c r="F168" s="164">
        <f>D168*E168</f>
        <v>0</v>
      </c>
    </row>
    <row r="169" spans="1:6">
      <c r="A169" s="79"/>
      <c r="B169" s="79"/>
      <c r="C169" s="79"/>
      <c r="D169" s="79"/>
      <c r="E169" s="79"/>
      <c r="F169" s="79"/>
    </row>
    <row r="170" spans="1:6" ht="78.75">
      <c r="A170" s="79">
        <v>2</v>
      </c>
      <c r="B170" s="332" t="s">
        <v>189</v>
      </c>
      <c r="F170" s="1"/>
    </row>
    <row r="171" spans="1:6" ht="299.25">
      <c r="A171" s="161"/>
      <c r="B171" s="165" t="s">
        <v>232</v>
      </c>
      <c r="C171" s="162" t="s">
        <v>10</v>
      </c>
      <c r="D171" s="163">
        <v>2</v>
      </c>
      <c r="E171" s="164">
        <v>0</v>
      </c>
      <c r="F171" s="164">
        <f>D171*E171</f>
        <v>0</v>
      </c>
    </row>
    <row r="172" spans="1:6">
      <c r="A172" s="79"/>
      <c r="B172" s="79"/>
      <c r="C172" s="79"/>
      <c r="D172" s="79"/>
      <c r="E172" s="79"/>
      <c r="F172" s="79"/>
    </row>
    <row r="173" spans="1:6">
      <c r="A173" s="79"/>
      <c r="B173" s="160" t="s">
        <v>88</v>
      </c>
      <c r="C173" s="79"/>
      <c r="D173" s="79"/>
      <c r="E173" s="79"/>
      <c r="F173" s="79"/>
    </row>
    <row r="174" spans="1:6">
      <c r="A174" s="79"/>
      <c r="B174" s="79"/>
      <c r="C174" s="79"/>
      <c r="D174" s="79"/>
      <c r="E174" s="79"/>
      <c r="F174" s="79"/>
    </row>
    <row r="175" spans="1:6" ht="141.75">
      <c r="A175" s="30">
        <v>3</v>
      </c>
      <c r="B175" s="165" t="s">
        <v>202</v>
      </c>
      <c r="C175" s="162" t="s">
        <v>10</v>
      </c>
      <c r="D175" s="163">
        <v>11</v>
      </c>
      <c r="E175" s="164">
        <v>0</v>
      </c>
      <c r="F175" s="164">
        <f>D175*E175</f>
        <v>0</v>
      </c>
    </row>
    <row r="176" spans="1:6">
      <c r="A176" s="72"/>
      <c r="B176" s="157"/>
      <c r="C176" s="149"/>
      <c r="D176" s="149"/>
      <c r="E176" s="21"/>
      <c r="F176" s="21"/>
    </row>
    <row r="177" spans="1:6" ht="141.75">
      <c r="A177" s="30">
        <v>4</v>
      </c>
      <c r="B177" s="165" t="s">
        <v>203</v>
      </c>
      <c r="C177" s="162" t="s">
        <v>10</v>
      </c>
      <c r="D177" s="163">
        <v>2</v>
      </c>
      <c r="E177" s="164">
        <v>0</v>
      </c>
      <c r="F177" s="164">
        <f>D177*E177</f>
        <v>0</v>
      </c>
    </row>
    <row r="178" spans="1:6">
      <c r="A178" s="72"/>
      <c r="B178" s="205"/>
      <c r="C178" s="206"/>
      <c r="D178" s="201"/>
      <c r="E178" s="207"/>
      <c r="F178" s="207"/>
    </row>
    <row r="179" spans="1:6" ht="110.25">
      <c r="A179" s="166">
        <v>5</v>
      </c>
      <c r="B179" s="23" t="s">
        <v>190</v>
      </c>
      <c r="C179" s="24"/>
      <c r="D179" s="24"/>
      <c r="E179" s="167"/>
      <c r="F179" s="167"/>
    </row>
    <row r="180" spans="1:6">
      <c r="A180" s="168"/>
      <c r="B180" s="25"/>
      <c r="C180" s="169" t="s">
        <v>19</v>
      </c>
      <c r="D180" s="170">
        <v>108</v>
      </c>
      <c r="E180" s="171">
        <v>0</v>
      </c>
      <c r="F180" s="172">
        <f>+D180*E180</f>
        <v>0</v>
      </c>
    </row>
    <row r="181" spans="1:6">
      <c r="A181" s="118"/>
      <c r="B181" s="23"/>
      <c r="C181" s="183"/>
      <c r="D181" s="184"/>
      <c r="E181" s="167"/>
      <c r="F181" s="204"/>
    </row>
    <row r="182" spans="1:6">
      <c r="A182" s="208">
        <v>6</v>
      </c>
      <c r="B182" s="182" t="s">
        <v>191</v>
      </c>
      <c r="C182" s="183"/>
      <c r="D182" s="184"/>
      <c r="E182" s="167"/>
      <c r="F182" s="204"/>
    </row>
    <row r="183" spans="1:6">
      <c r="A183" s="209"/>
      <c r="B183" s="186" t="s">
        <v>192</v>
      </c>
      <c r="C183" s="187" t="s">
        <v>10</v>
      </c>
      <c r="D183" s="188">
        <v>12</v>
      </c>
      <c r="E183" s="171">
        <v>0</v>
      </c>
      <c r="F183" s="172">
        <f>+D183*E183</f>
        <v>0</v>
      </c>
    </row>
    <row r="184" spans="1:6">
      <c r="A184" s="208"/>
      <c r="B184" s="182"/>
      <c r="C184" s="214"/>
      <c r="D184" s="215"/>
      <c r="E184" s="167"/>
      <c r="F184" s="204"/>
    </row>
    <row r="185" spans="1:6" ht="31.5">
      <c r="A185" s="210">
        <v>7</v>
      </c>
      <c r="B185" s="211" t="s">
        <v>193</v>
      </c>
      <c r="C185" s="216"/>
      <c r="D185" s="217"/>
      <c r="E185" s="5"/>
      <c r="F185" s="177"/>
    </row>
    <row r="186" spans="1:6">
      <c r="A186" s="212"/>
      <c r="B186" s="213" t="s">
        <v>194</v>
      </c>
      <c r="C186" s="189" t="s">
        <v>10</v>
      </c>
      <c r="D186" s="218">
        <v>10</v>
      </c>
      <c r="E186" s="145">
        <v>0</v>
      </c>
      <c r="F186" s="181">
        <f>+D186*E186</f>
        <v>0</v>
      </c>
    </row>
    <row r="187" spans="1:6">
      <c r="A187" s="208"/>
      <c r="B187" s="182"/>
      <c r="C187" s="183"/>
      <c r="D187" s="184"/>
      <c r="E187" s="167"/>
      <c r="F187" s="204"/>
    </row>
    <row r="188" spans="1:6" ht="110.25">
      <c r="A188" s="174">
        <v>8</v>
      </c>
      <c r="B188" s="73" t="s">
        <v>90</v>
      </c>
      <c r="C188" s="175"/>
      <c r="D188" s="176"/>
      <c r="E188" s="5"/>
      <c r="F188" s="177"/>
    </row>
    <row r="189" spans="1:6">
      <c r="A189" s="174"/>
      <c r="B189" s="73" t="s">
        <v>99</v>
      </c>
      <c r="C189" s="175" t="s">
        <v>8</v>
      </c>
      <c r="D189" s="176">
        <v>60</v>
      </c>
      <c r="E189" s="5">
        <v>0</v>
      </c>
      <c r="F189" s="177">
        <f>+D189*E189</f>
        <v>0</v>
      </c>
    </row>
    <row r="190" spans="1:6">
      <c r="A190" s="174"/>
      <c r="B190" s="73" t="s">
        <v>91</v>
      </c>
      <c r="C190" s="175" t="s">
        <v>8</v>
      </c>
      <c r="D190" s="176">
        <v>385</v>
      </c>
      <c r="E190" s="5">
        <v>0</v>
      </c>
      <c r="F190" s="177">
        <f>+D190*E190</f>
        <v>0</v>
      </c>
    </row>
    <row r="191" spans="1:6">
      <c r="A191" s="178"/>
      <c r="B191" s="8" t="s">
        <v>92</v>
      </c>
      <c r="C191" s="179" t="s">
        <v>8</v>
      </c>
      <c r="D191" s="180">
        <v>90</v>
      </c>
      <c r="E191" s="145">
        <v>0</v>
      </c>
      <c r="F191" s="181">
        <f>+D191*E191</f>
        <v>0</v>
      </c>
    </row>
    <row r="192" spans="1:6">
      <c r="A192" s="174"/>
      <c r="B192" s="73"/>
      <c r="C192" s="175"/>
      <c r="D192" s="176"/>
      <c r="E192" s="5"/>
      <c r="F192" s="177"/>
    </row>
    <row r="193" spans="1:6" ht="47.25">
      <c r="A193" s="174">
        <v>9</v>
      </c>
      <c r="B193" s="73" t="s">
        <v>101</v>
      </c>
      <c r="C193" s="175"/>
      <c r="D193" s="176"/>
      <c r="E193" s="5"/>
      <c r="F193" s="177"/>
    </row>
    <row r="194" spans="1:6" ht="78.75">
      <c r="A194" s="174"/>
      <c r="B194" s="73" t="s">
        <v>102</v>
      </c>
      <c r="C194" s="214" t="s">
        <v>19</v>
      </c>
      <c r="D194" s="215">
        <v>22</v>
      </c>
      <c r="E194" s="167">
        <v>0</v>
      </c>
      <c r="F194" s="204">
        <f>+D194*E194</f>
        <v>0</v>
      </c>
    </row>
    <row r="195" spans="1:6" ht="78.75">
      <c r="A195" s="178"/>
      <c r="B195" s="8" t="s">
        <v>103</v>
      </c>
      <c r="C195" s="187" t="s">
        <v>19</v>
      </c>
      <c r="D195" s="188">
        <v>4</v>
      </c>
      <c r="E195" s="171">
        <v>0</v>
      </c>
      <c r="F195" s="172">
        <f>+D195*E195</f>
        <v>0</v>
      </c>
    </row>
    <row r="196" spans="1:6">
      <c r="A196" s="174"/>
      <c r="B196" s="73"/>
      <c r="C196" s="175"/>
      <c r="D196" s="176"/>
      <c r="E196" s="5"/>
      <c r="F196" s="177"/>
    </row>
    <row r="197" spans="1:6" ht="141.75">
      <c r="A197" s="62">
        <v>10</v>
      </c>
      <c r="B197" s="182" t="s">
        <v>195</v>
      </c>
      <c r="C197" s="183"/>
      <c r="D197" s="184"/>
      <c r="E197" s="94"/>
      <c r="F197" s="94"/>
    </row>
    <row r="198" spans="1:6" ht="31.5">
      <c r="A198" s="185"/>
      <c r="B198" s="186" t="s">
        <v>100</v>
      </c>
      <c r="C198" s="187" t="s">
        <v>93</v>
      </c>
      <c r="D198" s="188">
        <v>47</v>
      </c>
      <c r="E198" s="171">
        <v>0</v>
      </c>
      <c r="F198" s="172">
        <f>+D198*E198</f>
        <v>0</v>
      </c>
    </row>
    <row r="199" spans="1:6">
      <c r="A199" s="95"/>
      <c r="B199" s="88"/>
      <c r="C199" s="96"/>
      <c r="D199" s="96"/>
      <c r="E199" s="173"/>
      <c r="F199" s="173"/>
    </row>
    <row r="200" spans="1:6" ht="31.5">
      <c r="A200" s="178">
        <v>11</v>
      </c>
      <c r="B200" s="8" t="s">
        <v>94</v>
      </c>
      <c r="C200" s="189" t="s">
        <v>19</v>
      </c>
      <c r="D200" s="190">
        <v>1</v>
      </c>
      <c r="E200" s="145">
        <v>0</v>
      </c>
      <c r="F200" s="181">
        <f>+D200*E200</f>
        <v>0</v>
      </c>
    </row>
    <row r="201" spans="1:6">
      <c r="A201" s="174"/>
      <c r="B201" s="73"/>
      <c r="C201" s="216"/>
      <c r="D201" s="219"/>
      <c r="E201" s="5"/>
      <c r="F201" s="177"/>
    </row>
    <row r="202" spans="1:6" ht="63">
      <c r="A202" s="60">
        <v>12</v>
      </c>
      <c r="B202" s="65" t="s">
        <v>40</v>
      </c>
      <c r="C202" s="50" t="s">
        <v>41</v>
      </c>
      <c r="D202" s="51">
        <v>1</v>
      </c>
      <c r="E202" s="52">
        <v>0</v>
      </c>
      <c r="F202" s="53">
        <f>D202*E202</f>
        <v>0</v>
      </c>
    </row>
    <row r="203" spans="1:6">
      <c r="A203" s="139"/>
      <c r="B203" s="191"/>
      <c r="C203" s="192"/>
      <c r="D203" s="192"/>
      <c r="E203" s="193"/>
      <c r="F203" s="193"/>
    </row>
    <row r="204" spans="1:6">
      <c r="A204" s="138">
        <v>13</v>
      </c>
      <c r="B204" s="194" t="s">
        <v>95</v>
      </c>
      <c r="C204" s="163" t="s">
        <v>19</v>
      </c>
      <c r="D204" s="163">
        <v>1</v>
      </c>
      <c r="E204" s="195">
        <v>0</v>
      </c>
      <c r="F204" s="195">
        <f>E204*D204</f>
        <v>0</v>
      </c>
    </row>
    <row r="205" spans="1:6">
      <c r="A205" s="196"/>
      <c r="B205" s="197"/>
      <c r="C205" s="159"/>
      <c r="D205" s="159"/>
      <c r="E205" s="198"/>
      <c r="F205" s="198"/>
    </row>
    <row r="206" spans="1:6" ht="31.5">
      <c r="A206" s="138">
        <v>14</v>
      </c>
      <c r="B206" s="194" t="s">
        <v>96</v>
      </c>
      <c r="C206" s="163" t="s">
        <v>19</v>
      </c>
      <c r="D206" s="163">
        <v>1</v>
      </c>
      <c r="E206" s="195">
        <v>0</v>
      </c>
      <c r="F206" s="195">
        <f>E206*D206</f>
        <v>0</v>
      </c>
    </row>
    <row r="207" spans="1:6">
      <c r="A207" s="196"/>
      <c r="B207" s="197"/>
      <c r="C207" s="159"/>
      <c r="D207" s="159"/>
      <c r="E207" s="198"/>
      <c r="F207" s="198"/>
    </row>
    <row r="208" spans="1:6" ht="31.5">
      <c r="A208" s="138">
        <v>15</v>
      </c>
      <c r="B208" s="199" t="s">
        <v>97</v>
      </c>
      <c r="C208" s="163" t="s">
        <v>19</v>
      </c>
      <c r="D208" s="163">
        <v>1</v>
      </c>
      <c r="E208" s="195">
        <v>0</v>
      </c>
      <c r="F208" s="195">
        <f>E208*D208</f>
        <v>0</v>
      </c>
    </row>
    <row r="209" spans="1:6">
      <c r="A209" s="196"/>
      <c r="B209" s="197"/>
      <c r="C209" s="159"/>
      <c r="D209" s="159"/>
      <c r="E209" s="198"/>
      <c r="F209" s="198"/>
    </row>
    <row r="210" spans="1:6" ht="47.25">
      <c r="A210" s="138">
        <v>16</v>
      </c>
      <c r="B210" s="200" t="s">
        <v>98</v>
      </c>
      <c r="C210" s="163" t="s">
        <v>19</v>
      </c>
      <c r="D210" s="163">
        <v>1</v>
      </c>
      <c r="E210" s="195">
        <v>0</v>
      </c>
      <c r="F210" s="195">
        <f>E210*D210</f>
        <v>0</v>
      </c>
    </row>
    <row r="211" spans="1:6">
      <c r="A211" s="139"/>
      <c r="B211" s="220"/>
      <c r="C211" s="201"/>
      <c r="D211" s="201"/>
      <c r="E211" s="193"/>
      <c r="F211" s="193"/>
    </row>
    <row r="212" spans="1:6" ht="126">
      <c r="A212" s="141">
        <v>17</v>
      </c>
      <c r="B212" s="221" t="s">
        <v>184</v>
      </c>
      <c r="C212" s="143" t="s">
        <v>38</v>
      </c>
      <c r="D212" s="144">
        <v>290</v>
      </c>
      <c r="E212" s="145">
        <v>0</v>
      </c>
      <c r="F212" s="146">
        <f>E212*D212</f>
        <v>0</v>
      </c>
    </row>
    <row r="213" spans="1:6">
      <c r="A213" s="222"/>
      <c r="B213" s="123"/>
      <c r="C213" s="223"/>
      <c r="D213" s="224"/>
      <c r="E213" s="225"/>
      <c r="F213" s="226"/>
    </row>
    <row r="214" spans="1:6" ht="63">
      <c r="A214" s="141">
        <v>18</v>
      </c>
      <c r="B214" s="221" t="s">
        <v>105</v>
      </c>
      <c r="C214" s="143" t="s">
        <v>38</v>
      </c>
      <c r="D214" s="144">
        <v>290</v>
      </c>
      <c r="E214" s="145">
        <v>0</v>
      </c>
      <c r="F214" s="146">
        <f>E214*D214</f>
        <v>0</v>
      </c>
    </row>
    <row r="215" spans="1:6" ht="24" thickBot="1">
      <c r="A215" s="139"/>
      <c r="B215" s="191"/>
      <c r="C215" s="201"/>
      <c r="D215" s="192"/>
      <c r="E215" s="202" t="s">
        <v>104</v>
      </c>
      <c r="F215" s="203">
        <f>SUM(F165:F214)</f>
        <v>0</v>
      </c>
    </row>
    <row r="216" spans="1:6">
      <c r="A216" s="3"/>
      <c r="B216" s="4"/>
      <c r="C216" s="74"/>
      <c r="D216" s="74"/>
      <c r="E216" s="74"/>
      <c r="F216" s="74"/>
    </row>
    <row r="217" spans="1:6" ht="18.75">
      <c r="A217" s="75"/>
      <c r="B217" s="76"/>
      <c r="C217" s="77"/>
      <c r="D217" s="77"/>
      <c r="E217" s="77"/>
      <c r="F217" s="78"/>
    </row>
    <row r="218" spans="1:6" ht="21">
      <c r="A218" s="227" t="s">
        <v>107</v>
      </c>
      <c r="B218" s="228" t="s">
        <v>106</v>
      </c>
      <c r="C218" s="77"/>
      <c r="D218" s="77"/>
      <c r="E218" s="77"/>
      <c r="F218" s="78"/>
    </row>
    <row r="219" spans="1:6" ht="18.75">
      <c r="A219" s="75"/>
      <c r="B219" s="76"/>
      <c r="C219" s="77"/>
      <c r="D219" s="77"/>
      <c r="E219" s="77"/>
      <c r="F219" s="78"/>
    </row>
    <row r="220" spans="1:6" ht="63">
      <c r="A220" s="229"/>
      <c r="B220" s="230" t="s">
        <v>119</v>
      </c>
      <c r="C220" s="231"/>
      <c r="D220" s="231"/>
      <c r="E220" s="231"/>
      <c r="F220" s="231"/>
    </row>
    <row r="221" spans="1:6" ht="94.5">
      <c r="A221" s="231"/>
      <c r="B221" s="230" t="s">
        <v>108</v>
      </c>
      <c r="C221" s="231"/>
      <c r="D221" s="231"/>
      <c r="E221" s="231"/>
      <c r="F221" s="231"/>
    </row>
    <row r="222" spans="1:6" ht="63">
      <c r="A222" s="231"/>
      <c r="B222" s="230" t="s">
        <v>120</v>
      </c>
      <c r="C222" s="231"/>
      <c r="D222" s="231"/>
      <c r="E222" s="231"/>
      <c r="F222" s="231"/>
    </row>
    <row r="223" spans="1:6" ht="31.5">
      <c r="A223" s="231"/>
      <c r="B223" s="230" t="s">
        <v>109</v>
      </c>
      <c r="C223" s="231"/>
      <c r="D223" s="231"/>
      <c r="E223" s="231"/>
      <c r="F223" s="231"/>
    </row>
    <row r="224" spans="1:6" ht="47.25">
      <c r="A224" s="231"/>
      <c r="B224" s="230" t="s">
        <v>110</v>
      </c>
      <c r="C224" s="231"/>
      <c r="D224" s="231"/>
      <c r="E224" s="231"/>
      <c r="F224" s="231"/>
    </row>
    <row r="225" spans="1:6" ht="63">
      <c r="A225" s="231"/>
      <c r="B225" s="230" t="s">
        <v>111</v>
      </c>
      <c r="C225" s="231"/>
      <c r="D225" s="231"/>
      <c r="E225" s="231"/>
      <c r="F225" s="231"/>
    </row>
    <row r="226" spans="1:6" ht="63">
      <c r="A226" s="231"/>
      <c r="B226" s="230" t="s">
        <v>112</v>
      </c>
      <c r="C226" s="231"/>
      <c r="D226" s="231"/>
      <c r="E226" s="231"/>
      <c r="F226" s="231"/>
    </row>
    <row r="227" spans="1:6">
      <c r="A227" s="231" t="s">
        <v>113</v>
      </c>
      <c r="B227" s="231"/>
      <c r="C227" s="231"/>
      <c r="D227" s="231"/>
      <c r="E227" s="231"/>
      <c r="F227" s="231"/>
    </row>
    <row r="228" spans="1:6" ht="78.75">
      <c r="A228" s="239">
        <v>1</v>
      </c>
      <c r="B228" s="332" t="s">
        <v>189</v>
      </c>
      <c r="C228" s="231"/>
      <c r="D228" s="231"/>
      <c r="E228" s="231"/>
      <c r="F228" s="231"/>
    </row>
    <row r="229" spans="1:6" ht="236.25">
      <c r="A229" s="60"/>
      <c r="B229" s="236" t="s">
        <v>233</v>
      </c>
      <c r="C229" s="237" t="s">
        <v>10</v>
      </c>
      <c r="D229" s="92">
        <v>2</v>
      </c>
      <c r="E229" s="238">
        <v>0</v>
      </c>
      <c r="F229" s="238">
        <f>D229*E229</f>
        <v>0</v>
      </c>
    </row>
    <row r="230" spans="1:6">
      <c r="A230" s="232" t="s">
        <v>113</v>
      </c>
      <c r="B230" s="231"/>
      <c r="C230" s="231"/>
      <c r="D230" s="231"/>
      <c r="E230" s="231"/>
      <c r="F230" s="231"/>
    </row>
    <row r="231" spans="1:6" ht="94.5">
      <c r="A231" s="239">
        <v>2</v>
      </c>
      <c r="B231" s="230" t="s">
        <v>114</v>
      </c>
      <c r="C231" s="231"/>
      <c r="D231" s="231"/>
      <c r="E231" s="231"/>
      <c r="F231" s="231"/>
    </row>
    <row r="232" spans="1:6">
      <c r="A232" s="232" t="s">
        <v>113</v>
      </c>
      <c r="B232" s="231"/>
      <c r="C232" s="231"/>
      <c r="D232" s="231"/>
      <c r="E232" s="231"/>
      <c r="F232" s="231"/>
    </row>
    <row r="233" spans="1:6" ht="78.75">
      <c r="A233" s="239"/>
      <c r="B233" s="332" t="s">
        <v>189</v>
      </c>
      <c r="C233" s="231"/>
      <c r="D233" s="231"/>
      <c r="E233" s="231"/>
      <c r="F233" s="231"/>
    </row>
    <row r="234" spans="1:6" ht="94.5">
      <c r="A234" s="60"/>
      <c r="B234" s="236" t="s">
        <v>234</v>
      </c>
      <c r="C234" s="237" t="s">
        <v>10</v>
      </c>
      <c r="D234" s="92">
        <v>4</v>
      </c>
      <c r="E234" s="238">
        <v>0</v>
      </c>
      <c r="F234" s="238">
        <f>D234*E234</f>
        <v>0</v>
      </c>
    </row>
    <row r="235" spans="1:6">
      <c r="A235" s="239"/>
      <c r="B235" s="230"/>
      <c r="C235" s="153"/>
      <c r="D235" s="232"/>
      <c r="E235" s="233"/>
      <c r="F235" s="233"/>
    </row>
    <row r="236" spans="1:6" ht="94.5">
      <c r="A236" s="239">
        <v>3</v>
      </c>
      <c r="B236" s="230" t="s">
        <v>115</v>
      </c>
      <c r="C236" s="231"/>
      <c r="D236" s="231"/>
      <c r="E236" s="231"/>
      <c r="F236" s="231"/>
    </row>
    <row r="237" spans="1:6">
      <c r="A237" s="232" t="s">
        <v>113</v>
      </c>
      <c r="B237" s="231"/>
      <c r="C237" s="231"/>
      <c r="D237" s="231"/>
      <c r="E237" s="231"/>
      <c r="F237" s="231"/>
    </row>
    <row r="238" spans="1:6" ht="78.75">
      <c r="A238" s="239"/>
      <c r="B238" s="332" t="s">
        <v>189</v>
      </c>
      <c r="C238" s="231"/>
      <c r="D238" s="231"/>
      <c r="E238" s="231"/>
      <c r="F238" s="231"/>
    </row>
    <row r="239" spans="1:6" ht="94.5">
      <c r="A239" s="60"/>
      <c r="B239" s="236" t="s">
        <v>235</v>
      </c>
      <c r="C239" s="92" t="s">
        <v>10</v>
      </c>
      <c r="D239" s="92">
        <v>25</v>
      </c>
      <c r="E239" s="238">
        <v>0</v>
      </c>
      <c r="F239" s="238">
        <f>D239*E239</f>
        <v>0</v>
      </c>
    </row>
    <row r="240" spans="1:6">
      <c r="A240" s="239"/>
      <c r="B240" s="230"/>
      <c r="C240" s="232"/>
      <c r="D240" s="232"/>
      <c r="E240" s="233"/>
      <c r="F240" s="233"/>
    </row>
    <row r="241" spans="1:6" ht="157.5">
      <c r="A241" s="60">
        <v>4</v>
      </c>
      <c r="B241" s="240" t="s">
        <v>116</v>
      </c>
      <c r="C241" s="92" t="s">
        <v>10</v>
      </c>
      <c r="D241" s="92">
        <v>29</v>
      </c>
      <c r="E241" s="238">
        <v>0</v>
      </c>
      <c r="F241" s="238">
        <f>D241*E241</f>
        <v>0</v>
      </c>
    </row>
    <row r="242" spans="1:6">
      <c r="A242" s="239"/>
      <c r="B242" s="230"/>
      <c r="C242" s="153"/>
      <c r="D242" s="232"/>
      <c r="E242" s="233"/>
      <c r="F242" s="233"/>
    </row>
    <row r="243" spans="1:6" ht="31.5">
      <c r="A243" s="239"/>
      <c r="B243" s="230" t="s">
        <v>117</v>
      </c>
      <c r="C243" s="231"/>
      <c r="D243" s="231"/>
      <c r="E243" s="231"/>
      <c r="F243" s="231"/>
    </row>
    <row r="244" spans="1:6">
      <c r="A244" s="232" t="s">
        <v>113</v>
      </c>
      <c r="B244" s="231"/>
      <c r="C244" s="231"/>
      <c r="D244" s="231"/>
      <c r="E244" s="231"/>
      <c r="F244" s="231"/>
    </row>
    <row r="245" spans="1:6" ht="78.75">
      <c r="A245" s="239">
        <v>5</v>
      </c>
      <c r="B245" s="332" t="s">
        <v>189</v>
      </c>
      <c r="C245" s="231"/>
      <c r="D245" s="231"/>
      <c r="E245" s="231"/>
      <c r="F245" s="231"/>
    </row>
    <row r="246" spans="1:6" ht="236.25">
      <c r="A246" s="235"/>
      <c r="B246" s="236" t="s">
        <v>224</v>
      </c>
      <c r="C246" s="237" t="s">
        <v>10</v>
      </c>
      <c r="D246" s="92">
        <v>1</v>
      </c>
      <c r="E246" s="238">
        <v>0</v>
      </c>
      <c r="F246" s="238">
        <f>D246*E246</f>
        <v>0</v>
      </c>
    </row>
    <row r="247" spans="1:6">
      <c r="A247" s="231" t="s">
        <v>113</v>
      </c>
      <c r="B247" s="231"/>
      <c r="C247" s="231"/>
      <c r="D247" s="231"/>
      <c r="E247" s="231"/>
      <c r="F247" s="231"/>
    </row>
    <row r="248" spans="1:6" ht="63">
      <c r="A248" s="239">
        <v>6</v>
      </c>
      <c r="B248" s="234" t="s">
        <v>204</v>
      </c>
      <c r="C248" s="231"/>
      <c r="D248" s="231"/>
      <c r="E248" s="231"/>
      <c r="F248" s="231"/>
    </row>
    <row r="249" spans="1:6">
      <c r="A249" s="229"/>
      <c r="B249" s="230" t="s">
        <v>226</v>
      </c>
      <c r="C249" s="153" t="s">
        <v>10</v>
      </c>
      <c r="D249" s="232">
        <v>18</v>
      </c>
      <c r="E249" s="233">
        <v>0</v>
      </c>
      <c r="F249" s="233">
        <f>D249*E249</f>
        <v>0</v>
      </c>
    </row>
    <row r="250" spans="1:6">
      <c r="A250" s="229"/>
      <c r="B250" s="230" t="s">
        <v>227</v>
      </c>
      <c r="C250" s="153" t="s">
        <v>10</v>
      </c>
      <c r="D250" s="232">
        <v>4</v>
      </c>
      <c r="E250" s="233">
        <v>0</v>
      </c>
      <c r="F250" s="233">
        <f>D250*E250</f>
        <v>0</v>
      </c>
    </row>
    <row r="251" spans="1:6">
      <c r="A251" s="235"/>
      <c r="B251" s="240" t="s">
        <v>228</v>
      </c>
      <c r="C251" s="237" t="s">
        <v>10</v>
      </c>
      <c r="D251" s="92">
        <v>5</v>
      </c>
      <c r="E251" s="238">
        <v>0</v>
      </c>
      <c r="F251" s="238">
        <f>D251*E251</f>
        <v>0</v>
      </c>
    </row>
    <row r="252" spans="1:6">
      <c r="A252" s="231" t="s">
        <v>113</v>
      </c>
      <c r="B252" s="231"/>
      <c r="C252" s="231"/>
      <c r="D252" s="231"/>
      <c r="E252" s="231"/>
      <c r="F252" s="231"/>
    </row>
    <row r="253" spans="1:6" ht="78.75">
      <c r="A253" s="60">
        <v>7</v>
      </c>
      <c r="B253" s="240" t="s">
        <v>118</v>
      </c>
      <c r="C253" s="237" t="s">
        <v>10</v>
      </c>
      <c r="D253" s="92">
        <v>2</v>
      </c>
      <c r="E253" s="238">
        <v>0</v>
      </c>
      <c r="F253" s="238">
        <f>D253*E253</f>
        <v>0</v>
      </c>
    </row>
    <row r="254" spans="1:6">
      <c r="A254" s="232" t="s">
        <v>113</v>
      </c>
      <c r="B254" s="231"/>
      <c r="C254" s="231"/>
      <c r="D254" s="231"/>
      <c r="E254" s="231"/>
      <c r="F254" s="231"/>
    </row>
    <row r="255" spans="1:6" ht="47.25">
      <c r="A255" s="60">
        <v>8</v>
      </c>
      <c r="B255" s="240" t="s">
        <v>225</v>
      </c>
      <c r="C255" s="237" t="s">
        <v>10</v>
      </c>
      <c r="D255" s="92">
        <v>1</v>
      </c>
      <c r="E255" s="238">
        <v>0</v>
      </c>
      <c r="F255" s="238">
        <f>D255*E255</f>
        <v>0</v>
      </c>
    </row>
    <row r="256" spans="1:6">
      <c r="A256" s="231" t="s">
        <v>113</v>
      </c>
      <c r="B256" s="231"/>
      <c r="C256" s="231"/>
      <c r="D256" s="231"/>
      <c r="E256" s="231"/>
      <c r="F256" s="231"/>
    </row>
    <row r="257" spans="1:6" ht="110.25">
      <c r="A257" s="239">
        <v>9</v>
      </c>
      <c r="B257" s="241" t="s">
        <v>121</v>
      </c>
      <c r="C257" s="232"/>
      <c r="D257" s="231"/>
      <c r="E257" s="231"/>
      <c r="F257" s="231"/>
    </row>
    <row r="258" spans="1:6">
      <c r="A258" s="239"/>
      <c r="B258" s="230" t="s">
        <v>122</v>
      </c>
      <c r="C258" s="232" t="s">
        <v>8</v>
      </c>
      <c r="D258" s="232">
        <v>110</v>
      </c>
      <c r="E258" s="233">
        <v>0</v>
      </c>
      <c r="F258" s="233">
        <f t="shared" ref="F258:F264" si="1">D258*E258</f>
        <v>0</v>
      </c>
    </row>
    <row r="259" spans="1:6">
      <c r="A259" s="239"/>
      <c r="B259" s="230" t="s">
        <v>123</v>
      </c>
      <c r="C259" s="232" t="s">
        <v>8</v>
      </c>
      <c r="D259" s="232">
        <v>115</v>
      </c>
      <c r="E259" s="233">
        <v>0</v>
      </c>
      <c r="F259" s="233">
        <f t="shared" si="1"/>
        <v>0</v>
      </c>
    </row>
    <row r="260" spans="1:6">
      <c r="A260" s="239"/>
      <c r="B260" s="230" t="s">
        <v>124</v>
      </c>
      <c r="C260" s="232" t="s">
        <v>8</v>
      </c>
      <c r="D260" s="232">
        <v>165</v>
      </c>
      <c r="E260" s="233">
        <v>0</v>
      </c>
      <c r="F260" s="233">
        <f t="shared" si="1"/>
        <v>0</v>
      </c>
    </row>
    <row r="261" spans="1:6">
      <c r="A261" s="239"/>
      <c r="B261" s="230" t="s">
        <v>125</v>
      </c>
      <c r="C261" s="232" t="s">
        <v>8</v>
      </c>
      <c r="D261" s="232">
        <v>65</v>
      </c>
      <c r="E261" s="233">
        <v>0</v>
      </c>
      <c r="F261" s="233">
        <f t="shared" si="1"/>
        <v>0</v>
      </c>
    </row>
    <row r="262" spans="1:6">
      <c r="A262" s="239"/>
      <c r="B262" s="269" t="s">
        <v>126</v>
      </c>
      <c r="C262" s="89" t="s">
        <v>8</v>
      </c>
      <c r="D262" s="89">
        <v>36</v>
      </c>
      <c r="E262" s="270">
        <v>0</v>
      </c>
      <c r="F262" s="270">
        <f t="shared" si="1"/>
        <v>0</v>
      </c>
    </row>
    <row r="263" spans="1:6">
      <c r="A263" s="239"/>
      <c r="B263" s="269" t="s">
        <v>140</v>
      </c>
      <c r="C263" s="89" t="s">
        <v>8</v>
      </c>
      <c r="D263" s="89">
        <v>24</v>
      </c>
      <c r="E263" s="270">
        <v>0</v>
      </c>
      <c r="F263" s="270">
        <f t="shared" si="1"/>
        <v>0</v>
      </c>
    </row>
    <row r="264" spans="1:6">
      <c r="A264" s="60"/>
      <c r="B264" s="240" t="s">
        <v>141</v>
      </c>
      <c r="C264" s="92" t="s">
        <v>8</v>
      </c>
      <c r="D264" s="92">
        <v>60</v>
      </c>
      <c r="E264" s="238">
        <v>0</v>
      </c>
      <c r="F264" s="238">
        <f t="shared" si="1"/>
        <v>0</v>
      </c>
    </row>
    <row r="265" spans="1:6">
      <c r="A265" s="32"/>
      <c r="B265" s="31"/>
      <c r="C265" s="31"/>
      <c r="D265" s="31"/>
      <c r="E265" s="31"/>
      <c r="F265" s="31"/>
    </row>
    <row r="266" spans="1:6">
      <c r="A266" s="138">
        <v>10</v>
      </c>
      <c r="B266" s="242" t="s">
        <v>127</v>
      </c>
      <c r="C266" s="163" t="s">
        <v>128</v>
      </c>
      <c r="D266" s="243">
        <v>20</v>
      </c>
      <c r="E266" s="244">
        <v>0</v>
      </c>
      <c r="F266" s="181">
        <f>+D266*E266</f>
        <v>0</v>
      </c>
    </row>
    <row r="267" spans="1:6">
      <c r="A267" s="196"/>
      <c r="B267" s="245"/>
      <c r="C267" s="159"/>
      <c r="D267" s="246"/>
      <c r="E267" s="247"/>
      <c r="F267" s="247"/>
    </row>
    <row r="268" spans="1:6">
      <c r="A268" s="72"/>
      <c r="B268" s="21" t="s">
        <v>129</v>
      </c>
      <c r="C268" s="149"/>
      <c r="D268" s="149"/>
      <c r="E268" s="21"/>
      <c r="F268" s="21"/>
    </row>
    <row r="269" spans="1:6" ht="31.5">
      <c r="A269" s="248" t="s">
        <v>133</v>
      </c>
      <c r="B269" s="249" t="s">
        <v>130</v>
      </c>
      <c r="C269" s="232"/>
      <c r="D269" s="250"/>
      <c r="E269" s="90"/>
      <c r="F269" s="90"/>
    </row>
    <row r="270" spans="1:6">
      <c r="A270" s="248"/>
      <c r="B270" s="249" t="s">
        <v>131</v>
      </c>
      <c r="C270" s="232" t="s">
        <v>8</v>
      </c>
      <c r="D270" s="251">
        <v>90</v>
      </c>
      <c r="E270" s="90">
        <v>0</v>
      </c>
      <c r="F270" s="252">
        <f>D270*E270</f>
        <v>0</v>
      </c>
    </row>
    <row r="271" spans="1:6">
      <c r="A271" s="253"/>
      <c r="B271" s="254" t="s">
        <v>132</v>
      </c>
      <c r="C271" s="92" t="s">
        <v>8</v>
      </c>
      <c r="D271" s="255">
        <v>42</v>
      </c>
      <c r="E271" s="93">
        <v>0</v>
      </c>
      <c r="F271" s="93">
        <f>D271*E271</f>
        <v>0</v>
      </c>
    </row>
    <row r="272" spans="1:6">
      <c r="A272" s="248"/>
      <c r="B272" s="249"/>
      <c r="C272" s="232"/>
      <c r="D272" s="251"/>
      <c r="E272" s="90"/>
      <c r="F272" s="90"/>
    </row>
    <row r="273" spans="1:6" ht="31.5">
      <c r="A273" s="253" t="s">
        <v>136</v>
      </c>
      <c r="B273" s="254" t="s">
        <v>134</v>
      </c>
      <c r="C273" s="92" t="s">
        <v>135</v>
      </c>
      <c r="D273" s="255">
        <v>15</v>
      </c>
      <c r="E273" s="93">
        <v>0</v>
      </c>
      <c r="F273" s="93">
        <f>D273*E273</f>
        <v>0</v>
      </c>
    </row>
    <row r="274" spans="1:6">
      <c r="A274" s="248"/>
      <c r="B274" s="256"/>
      <c r="C274" s="232"/>
      <c r="D274" s="251"/>
      <c r="E274" s="90"/>
      <c r="F274" s="90"/>
    </row>
    <row r="275" spans="1:6" ht="63">
      <c r="A275" s="257" t="s">
        <v>138</v>
      </c>
      <c r="B275" s="258" t="s">
        <v>137</v>
      </c>
      <c r="C275" s="259" t="s">
        <v>19</v>
      </c>
      <c r="D275" s="255">
        <v>2</v>
      </c>
      <c r="E275" s="93">
        <v>0</v>
      </c>
      <c r="F275" s="93">
        <f>D275*E275</f>
        <v>0</v>
      </c>
    </row>
    <row r="276" spans="1:6">
      <c r="A276" s="260"/>
      <c r="B276" s="231"/>
      <c r="C276" s="232"/>
      <c r="D276" s="232"/>
      <c r="E276" s="252"/>
      <c r="F276" s="252"/>
    </row>
    <row r="277" spans="1:6" ht="78.75">
      <c r="A277" s="261">
        <v>14</v>
      </c>
      <c r="B277" s="262" t="s">
        <v>152</v>
      </c>
      <c r="C277" s="263"/>
      <c r="D277" s="263"/>
      <c r="E277" s="264"/>
      <c r="F277" s="252"/>
    </row>
    <row r="278" spans="1:6">
      <c r="A278" s="265"/>
      <c r="B278" s="254"/>
      <c r="C278" s="266" t="s">
        <v>19</v>
      </c>
      <c r="D278" s="266">
        <v>1</v>
      </c>
      <c r="E278" s="10">
        <v>0</v>
      </c>
      <c r="F278" s="93">
        <f>E278*D278</f>
        <v>0</v>
      </c>
    </row>
    <row r="279" spans="1:6">
      <c r="A279" s="271"/>
      <c r="B279" s="249"/>
      <c r="C279" s="272"/>
      <c r="D279" s="272"/>
      <c r="E279" s="9"/>
      <c r="F279" s="90"/>
    </row>
    <row r="280" spans="1:6" ht="31.5">
      <c r="A280" s="178">
        <v>15</v>
      </c>
      <c r="B280" s="8" t="s">
        <v>94</v>
      </c>
      <c r="C280" s="189" t="s">
        <v>19</v>
      </c>
      <c r="D280" s="190">
        <v>1</v>
      </c>
      <c r="E280" s="145">
        <v>0</v>
      </c>
      <c r="F280" s="181">
        <f>+D280*E280</f>
        <v>0</v>
      </c>
    </row>
    <row r="281" spans="1:6">
      <c r="A281" s="261"/>
      <c r="B281" s="262"/>
      <c r="C281" s="263"/>
      <c r="D281" s="263"/>
      <c r="E281" s="264"/>
      <c r="F281" s="252"/>
    </row>
    <row r="282" spans="1:6" ht="63">
      <c r="A282" s="261">
        <v>16</v>
      </c>
      <c r="B282" s="262" t="s">
        <v>142</v>
      </c>
      <c r="C282" s="263"/>
      <c r="D282" s="263"/>
      <c r="E282" s="264"/>
      <c r="F282" s="252"/>
    </row>
    <row r="283" spans="1:6" ht="16.5" thickBot="1">
      <c r="A283" s="265"/>
      <c r="B283" s="254"/>
      <c r="C283" s="266" t="s">
        <v>19</v>
      </c>
      <c r="D283" s="266">
        <v>1</v>
      </c>
      <c r="E283" s="10">
        <v>0</v>
      </c>
      <c r="F283" s="93">
        <f>E283*D283</f>
        <v>0</v>
      </c>
    </row>
    <row r="284" spans="1:6" ht="21.75" thickBot="1">
      <c r="A284" s="267"/>
      <c r="B284" s="231"/>
      <c r="C284" s="232"/>
      <c r="D284" s="231"/>
      <c r="E284" s="150" t="s">
        <v>139</v>
      </c>
      <c r="F284" s="268">
        <f>SUM(F220:F283)</f>
        <v>0</v>
      </c>
    </row>
    <row r="285" spans="1:6">
      <c r="A285" s="32"/>
      <c r="B285" s="31"/>
      <c r="C285" s="31"/>
      <c r="D285" s="31"/>
      <c r="E285" s="31"/>
      <c r="F285" s="31"/>
    </row>
    <row r="286" spans="1:6">
      <c r="A286" s="32"/>
      <c r="B286" s="31"/>
      <c r="C286" s="31"/>
      <c r="D286" s="31"/>
      <c r="E286" s="31"/>
      <c r="F286" s="31"/>
    </row>
    <row r="287" spans="1:6" ht="42">
      <c r="A287" s="283" t="s">
        <v>157</v>
      </c>
      <c r="B287" s="156" t="s">
        <v>158</v>
      </c>
      <c r="C287" s="31"/>
      <c r="D287" s="31"/>
      <c r="E287" s="31"/>
      <c r="F287" s="31"/>
    </row>
    <row r="288" spans="1:6">
      <c r="A288" s="32"/>
      <c r="B288" s="31"/>
      <c r="C288" s="31"/>
      <c r="D288" s="31"/>
      <c r="E288" s="31"/>
      <c r="F288" s="31"/>
    </row>
    <row r="289" spans="1:6" ht="31.5">
      <c r="A289" s="286">
        <v>1</v>
      </c>
      <c r="B289" s="287" t="s">
        <v>198</v>
      </c>
      <c r="C289" s="288"/>
      <c r="D289" s="288"/>
      <c r="E289" s="289"/>
      <c r="F289" s="289"/>
    </row>
    <row r="290" spans="1:6" ht="47.25">
      <c r="A290" s="286"/>
      <c r="B290" s="287" t="s">
        <v>196</v>
      </c>
      <c r="C290" s="288" t="s">
        <v>41</v>
      </c>
      <c r="D290" s="288">
        <v>106</v>
      </c>
      <c r="E290" s="290">
        <v>0</v>
      </c>
      <c r="F290" s="290">
        <f t="shared" ref="F290:F295" si="2">D290*E290</f>
        <v>0</v>
      </c>
    </row>
    <row r="291" spans="1:6">
      <c r="A291" s="291"/>
      <c r="B291" s="292" t="s">
        <v>197</v>
      </c>
      <c r="C291" s="293" t="s">
        <v>159</v>
      </c>
      <c r="D291" s="293">
        <v>1014</v>
      </c>
      <c r="E291" s="294">
        <v>0</v>
      </c>
      <c r="F291" s="294">
        <f t="shared" si="2"/>
        <v>0</v>
      </c>
    </row>
    <row r="292" spans="1:6">
      <c r="A292" s="286"/>
      <c r="B292" s="287"/>
      <c r="C292" s="288"/>
      <c r="D292" s="288"/>
      <c r="E292" s="289"/>
      <c r="F292" s="289"/>
    </row>
    <row r="293" spans="1:6" ht="31.5">
      <c r="A293" s="291">
        <v>2</v>
      </c>
      <c r="B293" s="292" t="s">
        <v>222</v>
      </c>
      <c r="C293" s="293" t="s">
        <v>10</v>
      </c>
      <c r="D293" s="293">
        <v>106</v>
      </c>
      <c r="E293" s="294">
        <v>0</v>
      </c>
      <c r="F293" s="294">
        <f t="shared" si="2"/>
        <v>0</v>
      </c>
    </row>
    <row r="294" spans="1:6">
      <c r="A294" s="286"/>
      <c r="B294" s="287"/>
      <c r="C294" s="288"/>
      <c r="D294" s="288"/>
      <c r="E294" s="289"/>
      <c r="F294" s="289"/>
    </row>
    <row r="295" spans="1:6" ht="31.5">
      <c r="A295" s="291">
        <v>3</v>
      </c>
      <c r="B295" s="292" t="s">
        <v>223</v>
      </c>
      <c r="C295" s="293" t="s">
        <v>10</v>
      </c>
      <c r="D295" s="293">
        <v>106</v>
      </c>
      <c r="E295" s="294">
        <v>0</v>
      </c>
      <c r="F295" s="294">
        <f t="shared" si="2"/>
        <v>0</v>
      </c>
    </row>
    <row r="296" spans="1:6">
      <c r="A296" s="286"/>
      <c r="B296" s="295"/>
      <c r="C296" s="288"/>
      <c r="D296" s="288"/>
      <c r="E296" s="289"/>
      <c r="F296" s="289"/>
    </row>
    <row r="297" spans="1:6" ht="47.25">
      <c r="A297" s="286">
        <v>4</v>
      </c>
      <c r="B297" s="296" t="s">
        <v>160</v>
      </c>
      <c r="C297" s="288"/>
      <c r="D297" s="288"/>
      <c r="E297" s="289"/>
      <c r="F297" s="289"/>
    </row>
    <row r="298" spans="1:6">
      <c r="A298" s="291"/>
      <c r="B298" s="297"/>
      <c r="C298" s="293" t="s">
        <v>19</v>
      </c>
      <c r="D298" s="293">
        <v>106</v>
      </c>
      <c r="E298" s="294">
        <v>0</v>
      </c>
      <c r="F298" s="294">
        <f>D298*E298</f>
        <v>0</v>
      </c>
    </row>
    <row r="299" spans="1:6">
      <c r="A299" s="286"/>
      <c r="B299" s="287"/>
      <c r="C299" s="288"/>
      <c r="D299" s="288"/>
      <c r="E299" s="289"/>
      <c r="F299" s="289"/>
    </row>
    <row r="300" spans="1:6">
      <c r="A300" s="30">
        <v>5</v>
      </c>
      <c r="B300" s="298" t="s">
        <v>161</v>
      </c>
      <c r="C300" s="40" t="s">
        <v>10</v>
      </c>
      <c r="D300" s="40">
        <v>20</v>
      </c>
      <c r="E300" s="299">
        <v>0</v>
      </c>
      <c r="F300" s="299">
        <f>D300*E300</f>
        <v>0</v>
      </c>
    </row>
    <row r="301" spans="1:6">
      <c r="A301" s="72"/>
      <c r="B301" s="148"/>
      <c r="C301" s="149"/>
      <c r="D301" s="149"/>
      <c r="E301" s="285"/>
      <c r="F301" s="285"/>
    </row>
    <row r="302" spans="1:6" ht="78.75">
      <c r="A302" s="95">
        <v>6</v>
      </c>
      <c r="B302" s="88" t="s">
        <v>167</v>
      </c>
      <c r="C302" s="96"/>
      <c r="D302" s="96"/>
      <c r="E302" s="63"/>
      <c r="F302" s="63"/>
    </row>
    <row r="303" spans="1:6">
      <c r="A303" s="95"/>
      <c r="B303" s="88" t="s">
        <v>166</v>
      </c>
      <c r="C303" s="96" t="s">
        <v>8</v>
      </c>
      <c r="D303" s="96">
        <v>60</v>
      </c>
      <c r="E303" s="9">
        <v>0</v>
      </c>
      <c r="F303" s="90">
        <f>D303*E303</f>
        <v>0</v>
      </c>
    </row>
    <row r="304" spans="1:6" ht="31.5">
      <c r="A304" s="97"/>
      <c r="B304" s="91" t="s">
        <v>60</v>
      </c>
      <c r="C304" s="114"/>
      <c r="D304" s="98"/>
      <c r="E304" s="61"/>
      <c r="F304" s="61"/>
    </row>
    <row r="305" spans="1:6">
      <c r="A305" s="95"/>
      <c r="B305" s="88"/>
      <c r="C305" s="94"/>
      <c r="D305" s="96"/>
      <c r="E305" s="63"/>
      <c r="F305" s="63"/>
    </row>
    <row r="306" spans="1:6" ht="47.25">
      <c r="A306" s="222">
        <v>7</v>
      </c>
      <c r="B306" s="306" t="s">
        <v>200</v>
      </c>
      <c r="C306" s="307"/>
      <c r="D306" s="308"/>
      <c r="E306" s="309"/>
      <c r="F306" s="309"/>
    </row>
    <row r="307" spans="1:6">
      <c r="A307" s="141"/>
      <c r="B307" s="142" t="s">
        <v>199</v>
      </c>
      <c r="C307" s="311" t="s">
        <v>10</v>
      </c>
      <c r="D307" s="312">
        <v>2</v>
      </c>
      <c r="E307" s="313">
        <v>0</v>
      </c>
      <c r="F307" s="314">
        <f>E307*D307</f>
        <v>0</v>
      </c>
    </row>
    <row r="308" spans="1:6">
      <c r="A308" s="222"/>
      <c r="B308" s="306"/>
      <c r="C308" s="307"/>
      <c r="D308" s="308"/>
      <c r="E308" s="309"/>
      <c r="F308" s="309"/>
    </row>
    <row r="309" spans="1:6" ht="31.5">
      <c r="A309" s="222">
        <v>8</v>
      </c>
      <c r="B309" s="306" t="s">
        <v>170</v>
      </c>
      <c r="C309" s="307"/>
      <c r="D309" s="307"/>
      <c r="E309" s="309"/>
      <c r="F309" s="316"/>
    </row>
    <row r="310" spans="1:6">
      <c r="A310" s="141"/>
      <c r="B310" s="142" t="s">
        <v>169</v>
      </c>
      <c r="C310" s="311" t="s">
        <v>10</v>
      </c>
      <c r="D310" s="312">
        <v>4</v>
      </c>
      <c r="E310" s="313">
        <v>0</v>
      </c>
      <c r="F310" s="314">
        <f>E310*D310</f>
        <v>0</v>
      </c>
    </row>
    <row r="311" spans="1:6">
      <c r="A311" s="95"/>
      <c r="B311" s="88"/>
      <c r="C311" s="94"/>
      <c r="D311" s="96"/>
      <c r="E311" s="63"/>
      <c r="F311" s="63"/>
    </row>
    <row r="312" spans="1:6" ht="31.5">
      <c r="A312" s="222">
        <v>9</v>
      </c>
      <c r="B312" s="306" t="s">
        <v>171</v>
      </c>
      <c r="C312" s="307"/>
      <c r="D312" s="308"/>
      <c r="E312" s="309"/>
      <c r="F312" s="315"/>
    </row>
    <row r="313" spans="1:6">
      <c r="A313" s="141"/>
      <c r="B313" s="142" t="s">
        <v>169</v>
      </c>
      <c r="C313" s="311" t="s">
        <v>10</v>
      </c>
      <c r="D313" s="312">
        <v>2</v>
      </c>
      <c r="E313" s="313">
        <v>0</v>
      </c>
      <c r="F313" s="314">
        <f>E313*D313</f>
        <v>0</v>
      </c>
    </row>
    <row r="314" spans="1:6">
      <c r="A314" s="95"/>
      <c r="B314" s="88"/>
      <c r="C314" s="94"/>
      <c r="D314" s="96"/>
      <c r="E314" s="63"/>
      <c r="F314" s="63"/>
    </row>
    <row r="315" spans="1:6" ht="63">
      <c r="A315" s="222">
        <v>10</v>
      </c>
      <c r="B315" s="306" t="s">
        <v>172</v>
      </c>
      <c r="C315" s="307"/>
      <c r="D315" s="308"/>
      <c r="E315" s="309"/>
      <c r="F315" s="315"/>
    </row>
    <row r="316" spans="1:6">
      <c r="A316" s="305"/>
      <c r="B316" s="306" t="s">
        <v>173</v>
      </c>
      <c r="C316" s="307" t="s">
        <v>174</v>
      </c>
      <c r="D316" s="308">
        <v>6</v>
      </c>
      <c r="E316" s="309">
        <v>0</v>
      </c>
      <c r="F316" s="315">
        <f>E316*D316</f>
        <v>0</v>
      </c>
    </row>
    <row r="317" spans="1:6">
      <c r="A317" s="310"/>
      <c r="B317" s="142" t="s">
        <v>169</v>
      </c>
      <c r="C317" s="311" t="s">
        <v>174</v>
      </c>
      <c r="D317" s="312">
        <v>6</v>
      </c>
      <c r="E317" s="313">
        <v>0</v>
      </c>
      <c r="F317" s="314">
        <f>E317*D317</f>
        <v>0</v>
      </c>
    </row>
    <row r="318" spans="1:6">
      <c r="A318" s="95"/>
      <c r="B318" s="88"/>
      <c r="C318" s="94"/>
      <c r="D318" s="96"/>
      <c r="E318" s="63"/>
      <c r="F318" s="63"/>
    </row>
    <row r="319" spans="1:6" ht="31.5">
      <c r="A319" s="97">
        <v>11</v>
      </c>
      <c r="B319" s="113" t="s">
        <v>162</v>
      </c>
      <c r="C319" s="98" t="s">
        <v>41</v>
      </c>
      <c r="D319" s="98">
        <v>1</v>
      </c>
      <c r="E319" s="300">
        <v>0</v>
      </c>
      <c r="F319" s="300">
        <f>D319*E319</f>
        <v>0</v>
      </c>
    </row>
    <row r="320" spans="1:6">
      <c r="A320" s="301"/>
      <c r="B320" s="123"/>
      <c r="C320" s="96"/>
      <c r="D320" s="96"/>
      <c r="E320" s="302"/>
      <c r="F320" s="302"/>
    </row>
    <row r="321" spans="1:6" ht="31.5">
      <c r="A321" s="97">
        <v>12</v>
      </c>
      <c r="B321" s="113" t="s">
        <v>163</v>
      </c>
      <c r="C321" s="98" t="s">
        <v>41</v>
      </c>
      <c r="D321" s="98">
        <v>1</v>
      </c>
      <c r="E321" s="300">
        <v>0</v>
      </c>
      <c r="F321" s="300">
        <f>D321*E321</f>
        <v>0</v>
      </c>
    </row>
    <row r="322" spans="1:6">
      <c r="A322" s="95"/>
      <c r="B322" s="123"/>
      <c r="C322" s="96"/>
      <c r="D322" s="96"/>
      <c r="E322" s="302"/>
      <c r="F322" s="302"/>
    </row>
    <row r="323" spans="1:6" ht="31.5">
      <c r="A323" s="97">
        <v>13</v>
      </c>
      <c r="B323" s="113" t="s">
        <v>164</v>
      </c>
      <c r="C323" s="98" t="s">
        <v>41</v>
      </c>
      <c r="D323" s="98">
        <v>1</v>
      </c>
      <c r="E323" s="300">
        <v>0</v>
      </c>
      <c r="F323" s="300">
        <f>D323*E323</f>
        <v>0</v>
      </c>
    </row>
    <row r="324" spans="1:6">
      <c r="A324" s="95"/>
      <c r="B324" s="123"/>
      <c r="C324" s="96"/>
      <c r="D324" s="96"/>
      <c r="E324" s="302"/>
      <c r="F324" s="302"/>
    </row>
    <row r="325" spans="1:6" ht="78.75">
      <c r="A325" s="261">
        <v>14</v>
      </c>
      <c r="B325" s="262" t="s">
        <v>152</v>
      </c>
      <c r="C325" s="263"/>
      <c r="D325" s="263"/>
      <c r="E325" s="264"/>
      <c r="F325" s="252"/>
    </row>
    <row r="326" spans="1:6">
      <c r="A326" s="265"/>
      <c r="B326" s="254"/>
      <c r="C326" s="266" t="s">
        <v>19</v>
      </c>
      <c r="D326" s="266">
        <v>1</v>
      </c>
      <c r="E326" s="10">
        <v>0</v>
      </c>
      <c r="F326" s="93">
        <f>E326*D326</f>
        <v>0</v>
      </c>
    </row>
    <row r="327" spans="1:6">
      <c r="A327" s="271"/>
      <c r="B327" s="249"/>
      <c r="C327" s="272"/>
      <c r="D327" s="272"/>
      <c r="E327" s="9"/>
      <c r="F327" s="90"/>
    </row>
    <row r="328" spans="1:6" ht="31.5">
      <c r="A328" s="178">
        <v>15</v>
      </c>
      <c r="B328" s="8" t="s">
        <v>94</v>
      </c>
      <c r="C328" s="189" t="s">
        <v>19</v>
      </c>
      <c r="D328" s="190">
        <v>1</v>
      </c>
      <c r="E328" s="145">
        <v>0</v>
      </c>
      <c r="F328" s="181">
        <f>+D328*E328</f>
        <v>0</v>
      </c>
    </row>
    <row r="329" spans="1:6">
      <c r="A329" s="95"/>
      <c r="B329" s="123"/>
      <c r="C329" s="96"/>
      <c r="D329" s="96"/>
      <c r="E329" s="302"/>
      <c r="F329" s="302"/>
    </row>
    <row r="330" spans="1:6" ht="95.25" thickBot="1">
      <c r="A330" s="30">
        <v>16</v>
      </c>
      <c r="B330" s="8" t="s">
        <v>185</v>
      </c>
      <c r="C330" s="13" t="s">
        <v>19</v>
      </c>
      <c r="D330" s="13">
        <v>1</v>
      </c>
      <c r="E330" s="10">
        <v>0</v>
      </c>
      <c r="F330" s="10">
        <f>D330*E330</f>
        <v>0</v>
      </c>
    </row>
    <row r="331" spans="1:6" ht="21.75" thickBot="1">
      <c r="A331" s="72"/>
      <c r="B331" s="21"/>
      <c r="C331" s="149"/>
      <c r="D331" s="284"/>
      <c r="E331" s="304" t="s">
        <v>165</v>
      </c>
      <c r="F331" s="303">
        <f>SUM(F288:F330)</f>
        <v>0</v>
      </c>
    </row>
    <row r="332" spans="1:6">
      <c r="A332" s="31"/>
      <c r="B332" s="31"/>
      <c r="C332" s="31"/>
      <c r="D332" s="31"/>
      <c r="E332" s="31"/>
      <c r="F332" s="31"/>
    </row>
    <row r="333" spans="1:6">
      <c r="A333" s="31"/>
      <c r="B333" s="31"/>
      <c r="C333" s="31"/>
      <c r="D333" s="31"/>
      <c r="E333" s="31"/>
      <c r="F333" s="31"/>
    </row>
    <row r="334" spans="1:6" ht="26.25">
      <c r="A334" s="6"/>
      <c r="B334" s="277" t="s">
        <v>12</v>
      </c>
      <c r="C334" s="2"/>
      <c r="D334" s="2"/>
      <c r="E334" s="278"/>
      <c r="F334" s="278"/>
    </row>
    <row r="335" spans="1:6">
      <c r="A335" s="6"/>
      <c r="B335" s="2"/>
      <c r="C335" s="7"/>
      <c r="D335" s="7"/>
      <c r="E335" s="279"/>
      <c r="F335" s="279"/>
    </row>
    <row r="336" spans="1:6">
      <c r="A336" s="322" t="s">
        <v>6</v>
      </c>
      <c r="B336" s="323" t="s">
        <v>45</v>
      </c>
      <c r="C336" s="324"/>
      <c r="D336" s="324"/>
      <c r="E336" s="324"/>
      <c r="F336" s="325">
        <f>+F12</f>
        <v>0</v>
      </c>
    </row>
    <row r="337" spans="1:6">
      <c r="A337" s="322" t="s">
        <v>9</v>
      </c>
      <c r="B337" s="323" t="s">
        <v>151</v>
      </c>
      <c r="C337" s="324"/>
      <c r="D337" s="324"/>
      <c r="E337" s="324"/>
      <c r="F337" s="325">
        <f>+F32</f>
        <v>0</v>
      </c>
    </row>
    <row r="338" spans="1:6" ht="31.5">
      <c r="A338" s="322" t="s">
        <v>13</v>
      </c>
      <c r="B338" s="326" t="s">
        <v>153</v>
      </c>
      <c r="C338" s="324"/>
      <c r="D338" s="324"/>
      <c r="E338" s="324"/>
      <c r="F338" s="325">
        <f>+F43</f>
        <v>0</v>
      </c>
    </row>
    <row r="339" spans="1:6">
      <c r="A339" s="322" t="s">
        <v>69</v>
      </c>
      <c r="B339" s="326" t="s">
        <v>54</v>
      </c>
      <c r="C339" s="324"/>
      <c r="D339" s="324"/>
      <c r="E339" s="324"/>
      <c r="F339" s="325">
        <f>+F62</f>
        <v>0</v>
      </c>
    </row>
    <row r="340" spans="1:6" ht="31.5">
      <c r="A340" s="322" t="s">
        <v>75</v>
      </c>
      <c r="B340" s="323" t="s">
        <v>23</v>
      </c>
      <c r="C340" s="324"/>
      <c r="D340" s="324"/>
      <c r="E340" s="324"/>
      <c r="F340" s="325">
        <f>+F117</f>
        <v>0</v>
      </c>
    </row>
    <row r="341" spans="1:6" ht="47.25">
      <c r="A341" s="322" t="s">
        <v>85</v>
      </c>
      <c r="B341" s="327" t="s">
        <v>181</v>
      </c>
      <c r="C341" s="324"/>
      <c r="D341" s="324"/>
      <c r="E341" s="324"/>
      <c r="F341" s="325">
        <f>+F160</f>
        <v>0</v>
      </c>
    </row>
    <row r="342" spans="1:6" ht="31.5">
      <c r="A342" s="322" t="s">
        <v>89</v>
      </c>
      <c r="B342" s="328" t="s">
        <v>87</v>
      </c>
      <c r="C342" s="324"/>
      <c r="D342" s="324"/>
      <c r="E342" s="324"/>
      <c r="F342" s="325">
        <f>+F215</f>
        <v>0</v>
      </c>
    </row>
    <row r="343" spans="1:6">
      <c r="A343" s="322" t="s">
        <v>107</v>
      </c>
      <c r="B343" s="328" t="s">
        <v>106</v>
      </c>
      <c r="C343" s="324"/>
      <c r="D343" s="324"/>
      <c r="E343" s="324"/>
      <c r="F343" s="325">
        <f>+F284</f>
        <v>0</v>
      </c>
    </row>
    <row r="344" spans="1:6">
      <c r="A344" s="322" t="s">
        <v>157</v>
      </c>
      <c r="B344" s="328" t="s">
        <v>158</v>
      </c>
      <c r="C344" s="324"/>
      <c r="D344" s="324"/>
      <c r="E344" s="324"/>
      <c r="F344" s="325">
        <f>+F331</f>
        <v>0</v>
      </c>
    </row>
    <row r="345" spans="1:6" ht="21.75" thickBot="1">
      <c r="A345" s="334"/>
      <c r="B345" s="334"/>
      <c r="C345" s="334"/>
      <c r="D345" s="334"/>
      <c r="E345" s="280" t="s">
        <v>154</v>
      </c>
      <c r="F345" s="330">
        <f>SUM(F336:F344)</f>
        <v>0</v>
      </c>
    </row>
    <row r="346" spans="1:6" ht="16.5" thickBot="1">
      <c r="A346" s="139"/>
      <c r="B346" s="281"/>
      <c r="C346" s="201"/>
      <c r="D346" s="201"/>
      <c r="E346" s="282" t="s">
        <v>155</v>
      </c>
      <c r="F346" s="331">
        <f>F345*1.25-F345</f>
        <v>0</v>
      </c>
    </row>
    <row r="347" spans="1:6" ht="15.75" customHeight="1" thickBot="1">
      <c r="A347" s="17"/>
      <c r="B347" s="18"/>
      <c r="C347" s="19"/>
      <c r="D347" s="17"/>
      <c r="E347" s="19" t="s">
        <v>156</v>
      </c>
      <c r="F347" s="329">
        <f>SUM(F345:F346)</f>
        <v>0</v>
      </c>
    </row>
    <row r="348" spans="1:6">
      <c r="A348" s="21"/>
      <c r="B348" s="22" t="s">
        <v>14</v>
      </c>
      <c r="C348" s="21"/>
      <c r="D348" s="21"/>
      <c r="E348" s="21"/>
      <c r="F348" s="21"/>
    </row>
    <row r="349" spans="1:6" ht="35.1" customHeight="1">
      <c r="A349" s="21"/>
      <c r="B349" s="335" t="s">
        <v>15</v>
      </c>
      <c r="C349" s="335"/>
      <c r="D349" s="335"/>
      <c r="E349" s="335"/>
      <c r="F349" s="335"/>
    </row>
    <row r="350" spans="1:6" ht="35.1" customHeight="1">
      <c r="A350" s="21"/>
      <c r="B350" s="335" t="s">
        <v>16</v>
      </c>
      <c r="C350" s="335"/>
      <c r="D350" s="335"/>
      <c r="E350" s="335"/>
      <c r="F350" s="335"/>
    </row>
    <row r="351" spans="1:6" ht="60" customHeight="1">
      <c r="A351" s="21"/>
      <c r="B351" s="336" t="s">
        <v>17</v>
      </c>
      <c r="C351" s="336"/>
      <c r="D351" s="336"/>
      <c r="E351" s="336"/>
      <c r="F351" s="336"/>
    </row>
    <row r="352" spans="1:6" ht="38.1" customHeight="1">
      <c r="A352" s="21"/>
      <c r="B352" s="336" t="s">
        <v>149</v>
      </c>
      <c r="C352" s="336"/>
      <c r="D352" s="336"/>
      <c r="E352" s="336"/>
      <c r="F352" s="336"/>
    </row>
    <row r="353" spans="1:6">
      <c r="A353" s="20"/>
      <c r="B353" s="14" t="s">
        <v>150</v>
      </c>
      <c r="C353" s="20"/>
      <c r="D353" s="20"/>
      <c r="E353" s="20"/>
      <c r="F353" s="20"/>
    </row>
    <row r="354" spans="1:6">
      <c r="A354" s="20"/>
      <c r="B354" s="14" t="s">
        <v>182</v>
      </c>
      <c r="C354" s="20"/>
      <c r="D354" s="20"/>
      <c r="E354" s="20"/>
      <c r="F354" s="20"/>
    </row>
    <row r="355" spans="1:6">
      <c r="A355" s="31"/>
      <c r="B355" s="31"/>
      <c r="C355" s="31"/>
      <c r="D355" s="31"/>
      <c r="E355" s="31"/>
      <c r="F355" s="31"/>
    </row>
    <row r="356" spans="1:6">
      <c r="A356" s="31"/>
      <c r="B356" s="31"/>
      <c r="C356" s="31"/>
      <c r="D356" s="31"/>
      <c r="E356" s="31"/>
      <c r="F356" s="31"/>
    </row>
    <row r="357" spans="1:6">
      <c r="A357" s="31"/>
      <c r="B357" s="31"/>
      <c r="C357" s="31"/>
      <c r="D357" s="31"/>
      <c r="E357" s="31"/>
      <c r="F357" s="31"/>
    </row>
    <row r="358" spans="1:6">
      <c r="A358" s="31"/>
      <c r="B358" s="31"/>
      <c r="C358" s="31"/>
      <c r="D358" s="31"/>
      <c r="E358" s="31"/>
      <c r="F358" s="31"/>
    </row>
    <row r="359" spans="1:6">
      <c r="A359" s="31"/>
      <c r="B359" s="31"/>
      <c r="C359" s="31"/>
      <c r="D359" s="31"/>
      <c r="E359" s="31"/>
      <c r="F359" s="31"/>
    </row>
    <row r="360" spans="1:6">
      <c r="A360" s="31"/>
      <c r="B360" s="31"/>
      <c r="C360" s="31"/>
      <c r="D360" s="31"/>
      <c r="E360" s="31"/>
      <c r="F360" s="31"/>
    </row>
    <row r="361" spans="1:6">
      <c r="A361" s="31"/>
      <c r="B361" s="31"/>
      <c r="C361" s="31"/>
      <c r="D361" s="31"/>
      <c r="E361" s="31"/>
      <c r="F361" s="31"/>
    </row>
    <row r="362" spans="1:6">
      <c r="A362" s="31"/>
      <c r="B362" s="31"/>
      <c r="C362" s="31"/>
      <c r="D362" s="31"/>
      <c r="E362" s="31"/>
      <c r="F362" s="31"/>
    </row>
    <row r="363" spans="1:6">
      <c r="A363" s="31"/>
      <c r="B363" s="31"/>
      <c r="C363" s="31"/>
      <c r="D363" s="31"/>
      <c r="E363" s="31"/>
      <c r="F363" s="31"/>
    </row>
    <row r="364" spans="1:6">
      <c r="A364" s="31"/>
      <c r="B364" s="31"/>
      <c r="C364" s="31"/>
      <c r="D364" s="31"/>
      <c r="E364" s="31"/>
      <c r="F364" s="31"/>
    </row>
    <row r="365" spans="1:6">
      <c r="A365" s="31"/>
      <c r="B365" s="31"/>
      <c r="C365" s="31"/>
      <c r="D365" s="31"/>
      <c r="E365" s="31"/>
      <c r="F365" s="31"/>
    </row>
    <row r="366" spans="1:6">
      <c r="A366" s="31"/>
      <c r="B366" s="31"/>
      <c r="C366" s="31"/>
      <c r="D366" s="31"/>
      <c r="E366" s="31"/>
      <c r="F366" s="31"/>
    </row>
    <row r="367" spans="1:6">
      <c r="A367" s="31"/>
      <c r="B367" s="31"/>
      <c r="C367" s="31"/>
      <c r="D367" s="31"/>
      <c r="E367" s="31"/>
      <c r="F367" s="31"/>
    </row>
    <row r="368" spans="1:6">
      <c r="A368" s="31"/>
      <c r="B368" s="31"/>
      <c r="C368" s="31"/>
      <c r="D368" s="31"/>
      <c r="E368" s="31"/>
      <c r="F368" s="31"/>
    </row>
    <row r="369" spans="1:6">
      <c r="A369" s="31"/>
      <c r="B369" s="31"/>
      <c r="C369" s="31"/>
      <c r="D369" s="31"/>
      <c r="E369" s="31"/>
      <c r="F369" s="31"/>
    </row>
    <row r="370" spans="1:6">
      <c r="A370" s="31"/>
      <c r="B370" s="31"/>
      <c r="C370" s="31"/>
      <c r="D370" s="31"/>
      <c r="E370" s="31"/>
      <c r="F370" s="31"/>
    </row>
    <row r="371" spans="1:6">
      <c r="A371" s="31"/>
      <c r="B371" s="31"/>
      <c r="C371" s="31"/>
      <c r="D371" s="31"/>
      <c r="E371" s="31"/>
      <c r="F371" s="31"/>
    </row>
    <row r="372" spans="1:6">
      <c r="A372" s="31"/>
      <c r="B372" s="31"/>
      <c r="C372" s="31"/>
      <c r="D372" s="31"/>
      <c r="E372" s="31"/>
      <c r="F372" s="31"/>
    </row>
    <row r="373" spans="1:6">
      <c r="A373" s="31"/>
      <c r="B373" s="31"/>
      <c r="C373" s="31"/>
      <c r="D373" s="31"/>
      <c r="E373" s="31"/>
      <c r="F373" s="31"/>
    </row>
    <row r="374" spans="1:6">
      <c r="A374" s="31"/>
      <c r="B374" s="31"/>
      <c r="C374" s="31"/>
      <c r="D374" s="31"/>
      <c r="E374" s="31"/>
      <c r="F374" s="31"/>
    </row>
    <row r="375" spans="1:6">
      <c r="A375" s="31"/>
      <c r="B375" s="31"/>
      <c r="C375" s="31"/>
      <c r="D375" s="31"/>
      <c r="E375" s="31"/>
      <c r="F375" s="31"/>
    </row>
    <row r="376" spans="1:6">
      <c r="A376" s="31"/>
      <c r="B376" s="31"/>
      <c r="C376" s="31"/>
      <c r="D376" s="31"/>
      <c r="E376" s="31"/>
      <c r="F376" s="31"/>
    </row>
    <row r="377" spans="1:6">
      <c r="A377" s="31"/>
      <c r="B377" s="31"/>
      <c r="C377" s="31"/>
      <c r="D377" s="31"/>
      <c r="E377" s="31"/>
      <c r="F377" s="31"/>
    </row>
    <row r="378" spans="1:6">
      <c r="A378" s="31"/>
      <c r="B378" s="31"/>
      <c r="C378" s="31"/>
      <c r="D378" s="31"/>
      <c r="E378" s="31"/>
      <c r="F378" s="31"/>
    </row>
    <row r="379" spans="1:6">
      <c r="A379" s="31"/>
      <c r="B379" s="31"/>
      <c r="C379" s="31"/>
      <c r="D379" s="31"/>
      <c r="E379" s="31"/>
      <c r="F379" s="31"/>
    </row>
    <row r="380" spans="1:6">
      <c r="A380" s="31"/>
      <c r="B380" s="31"/>
      <c r="C380" s="31"/>
      <c r="D380" s="31"/>
      <c r="E380" s="31"/>
      <c r="F380" s="31"/>
    </row>
    <row r="381" spans="1:6">
      <c r="A381" s="31"/>
      <c r="B381" s="31"/>
      <c r="C381" s="31"/>
      <c r="D381" s="31"/>
      <c r="E381" s="31"/>
      <c r="F381" s="31"/>
    </row>
    <row r="382" spans="1:6">
      <c r="A382" s="31"/>
      <c r="B382" s="31"/>
      <c r="C382" s="31"/>
      <c r="D382" s="31"/>
      <c r="E382" s="31"/>
      <c r="F382" s="31"/>
    </row>
    <row r="383" spans="1:6">
      <c r="A383" s="31"/>
      <c r="B383" s="31"/>
      <c r="C383" s="31"/>
      <c r="D383" s="31"/>
      <c r="E383" s="31"/>
      <c r="F383" s="31"/>
    </row>
    <row r="384" spans="1:6">
      <c r="A384" s="31"/>
      <c r="B384" s="31"/>
      <c r="C384" s="31"/>
      <c r="D384" s="31"/>
      <c r="E384" s="31"/>
      <c r="F384" s="31"/>
    </row>
    <row r="385" spans="1:6">
      <c r="A385" s="31"/>
      <c r="B385" s="31"/>
      <c r="C385" s="31"/>
      <c r="D385" s="31"/>
      <c r="E385" s="31"/>
      <c r="F385" s="31"/>
    </row>
    <row r="386" spans="1:6">
      <c r="A386" s="31"/>
      <c r="B386" s="31"/>
      <c r="C386" s="31"/>
      <c r="D386" s="31"/>
      <c r="E386" s="31"/>
      <c r="F386" s="31"/>
    </row>
    <row r="387" spans="1:6">
      <c r="A387" s="31"/>
      <c r="B387" s="31"/>
      <c r="C387" s="31"/>
      <c r="D387" s="31"/>
      <c r="E387" s="31"/>
      <c r="F387" s="31"/>
    </row>
    <row r="388" spans="1:6">
      <c r="A388" s="31"/>
      <c r="B388" s="31"/>
      <c r="C388" s="31"/>
      <c r="D388" s="31"/>
      <c r="E388" s="31"/>
      <c r="F388" s="31"/>
    </row>
    <row r="389" spans="1:6">
      <c r="A389" s="31"/>
      <c r="B389" s="31"/>
      <c r="C389" s="31"/>
      <c r="D389" s="31"/>
      <c r="E389" s="31"/>
      <c r="F389" s="31"/>
    </row>
    <row r="390" spans="1:6">
      <c r="A390" s="31"/>
      <c r="B390" s="31"/>
      <c r="C390" s="31"/>
      <c r="D390" s="31"/>
      <c r="E390" s="31"/>
      <c r="F390" s="31"/>
    </row>
    <row r="391" spans="1:6">
      <c r="A391" s="31"/>
      <c r="B391" s="31"/>
      <c r="C391" s="31"/>
      <c r="D391" s="31"/>
      <c r="E391" s="31"/>
      <c r="F391" s="31"/>
    </row>
    <row r="392" spans="1:6">
      <c r="A392" s="31"/>
      <c r="B392" s="31"/>
      <c r="C392" s="31"/>
      <c r="D392" s="31"/>
      <c r="E392" s="31"/>
      <c r="F392" s="31"/>
    </row>
    <row r="393" spans="1:6">
      <c r="A393" s="31"/>
      <c r="B393" s="31"/>
      <c r="C393" s="31"/>
      <c r="D393" s="31"/>
      <c r="E393" s="31"/>
      <c r="F393" s="31"/>
    </row>
    <row r="394" spans="1:6">
      <c r="A394" s="31"/>
      <c r="B394" s="31"/>
      <c r="C394" s="31"/>
      <c r="D394" s="31"/>
      <c r="E394" s="31"/>
      <c r="F394" s="31"/>
    </row>
    <row r="395" spans="1:6">
      <c r="A395" s="31"/>
      <c r="B395" s="31"/>
      <c r="C395" s="31"/>
      <c r="D395" s="31"/>
      <c r="E395" s="31"/>
      <c r="F395" s="31"/>
    </row>
    <row r="396" spans="1:6">
      <c r="A396" s="31"/>
      <c r="B396" s="31"/>
      <c r="C396" s="31"/>
      <c r="D396" s="31"/>
      <c r="E396" s="31"/>
      <c r="F396" s="31"/>
    </row>
    <row r="397" spans="1:6">
      <c r="A397" s="31"/>
      <c r="B397" s="31"/>
      <c r="C397" s="31"/>
      <c r="D397" s="31"/>
      <c r="E397" s="31"/>
      <c r="F397" s="31"/>
    </row>
    <row r="398" spans="1:6">
      <c r="A398" s="31"/>
      <c r="B398" s="31"/>
      <c r="C398" s="31"/>
      <c r="D398" s="31"/>
      <c r="E398" s="31"/>
      <c r="F398" s="31"/>
    </row>
    <row r="399" spans="1:6">
      <c r="A399" s="31"/>
      <c r="B399" s="31"/>
      <c r="C399" s="31"/>
      <c r="D399" s="31"/>
      <c r="E399" s="31"/>
      <c r="F399" s="31"/>
    </row>
    <row r="400" spans="1:6">
      <c r="A400" s="31"/>
      <c r="B400" s="31"/>
      <c r="C400" s="31"/>
      <c r="D400" s="31"/>
      <c r="E400" s="31"/>
      <c r="F400" s="31"/>
    </row>
    <row r="401" spans="1:6">
      <c r="A401" s="31"/>
      <c r="B401" s="31"/>
      <c r="C401" s="31"/>
      <c r="D401" s="31"/>
      <c r="E401" s="31"/>
      <c r="F401" s="31"/>
    </row>
    <row r="402" spans="1:6">
      <c r="A402" s="31"/>
      <c r="B402" s="31"/>
      <c r="C402" s="31"/>
      <c r="D402" s="31"/>
      <c r="E402" s="31"/>
      <c r="F402" s="31"/>
    </row>
    <row r="403" spans="1:6">
      <c r="A403" s="31"/>
      <c r="B403" s="31"/>
      <c r="C403" s="31"/>
      <c r="D403" s="31"/>
      <c r="E403" s="31"/>
      <c r="F403" s="31"/>
    </row>
    <row r="404" spans="1:6">
      <c r="A404" s="31"/>
      <c r="B404" s="31"/>
      <c r="C404" s="31"/>
      <c r="D404" s="31"/>
      <c r="E404" s="31"/>
      <c r="F404" s="31"/>
    </row>
    <row r="405" spans="1:6">
      <c r="A405" s="31"/>
      <c r="B405" s="31"/>
      <c r="C405" s="31"/>
      <c r="D405" s="31"/>
      <c r="E405" s="31"/>
      <c r="F405" s="31"/>
    </row>
    <row r="406" spans="1:6">
      <c r="A406" s="31"/>
      <c r="B406" s="31"/>
      <c r="C406" s="31"/>
      <c r="D406" s="31"/>
      <c r="E406" s="31"/>
      <c r="F406" s="31"/>
    </row>
    <row r="407" spans="1:6">
      <c r="A407" s="31"/>
      <c r="B407" s="31"/>
      <c r="C407" s="31"/>
      <c r="D407" s="31"/>
      <c r="E407" s="31"/>
      <c r="F407" s="31"/>
    </row>
    <row r="408" spans="1:6">
      <c r="A408" s="31"/>
      <c r="B408" s="31"/>
      <c r="C408" s="31"/>
      <c r="D408" s="31"/>
      <c r="E408" s="31"/>
      <c r="F408" s="31"/>
    </row>
    <row r="409" spans="1:6">
      <c r="A409" s="31"/>
      <c r="B409" s="31"/>
      <c r="C409" s="31"/>
      <c r="D409" s="31"/>
      <c r="E409" s="31"/>
      <c r="F409" s="31"/>
    </row>
    <row r="410" spans="1:6">
      <c r="A410" s="31"/>
      <c r="B410" s="31"/>
      <c r="C410" s="31"/>
      <c r="D410" s="31"/>
      <c r="E410" s="31"/>
      <c r="F410" s="31"/>
    </row>
    <row r="411" spans="1:6">
      <c r="A411" s="31"/>
      <c r="B411" s="31"/>
      <c r="C411" s="31"/>
      <c r="D411" s="31"/>
      <c r="E411" s="31"/>
      <c r="F411" s="31"/>
    </row>
    <row r="412" spans="1:6">
      <c r="A412" s="31"/>
      <c r="B412" s="31"/>
      <c r="C412" s="31"/>
      <c r="D412" s="31"/>
      <c r="E412" s="31"/>
      <c r="F412" s="31"/>
    </row>
    <row r="413" spans="1:6">
      <c r="A413" s="31"/>
      <c r="B413" s="31"/>
      <c r="C413" s="31"/>
      <c r="D413" s="31"/>
      <c r="E413" s="31"/>
      <c r="F413" s="31"/>
    </row>
    <row r="414" spans="1:6">
      <c r="A414" s="31"/>
      <c r="B414" s="31"/>
      <c r="C414" s="31"/>
      <c r="D414" s="31"/>
      <c r="E414" s="31"/>
      <c r="F414" s="31"/>
    </row>
    <row r="415" spans="1:6">
      <c r="A415" s="31"/>
      <c r="B415" s="31"/>
      <c r="C415" s="31"/>
      <c r="D415" s="31"/>
      <c r="E415" s="31"/>
      <c r="F415" s="31"/>
    </row>
    <row r="416" spans="1:6">
      <c r="A416" s="31"/>
      <c r="B416" s="31"/>
      <c r="C416" s="31"/>
      <c r="D416" s="31"/>
      <c r="E416" s="31"/>
      <c r="F416" s="31"/>
    </row>
    <row r="417" spans="1:6">
      <c r="A417" s="31"/>
      <c r="B417" s="31"/>
      <c r="C417" s="31"/>
      <c r="D417" s="31"/>
      <c r="E417" s="31"/>
      <c r="F417" s="31"/>
    </row>
    <row r="418" spans="1:6">
      <c r="A418" s="31"/>
      <c r="B418" s="31"/>
      <c r="C418" s="31"/>
      <c r="D418" s="31"/>
      <c r="E418" s="31"/>
      <c r="F418" s="31"/>
    </row>
    <row r="419" spans="1:6">
      <c r="A419" s="31"/>
      <c r="B419" s="31"/>
      <c r="C419" s="31"/>
      <c r="D419" s="31"/>
      <c r="E419" s="31"/>
      <c r="F419" s="31"/>
    </row>
    <row r="420" spans="1:6">
      <c r="A420" s="31"/>
      <c r="B420" s="31"/>
      <c r="C420" s="31"/>
      <c r="D420" s="31"/>
      <c r="E420" s="31"/>
      <c r="F420" s="31"/>
    </row>
    <row r="421" spans="1:6">
      <c r="A421" s="31"/>
      <c r="B421" s="31"/>
      <c r="C421" s="31"/>
      <c r="D421" s="31"/>
      <c r="E421" s="31"/>
      <c r="F421" s="31"/>
    </row>
    <row r="422" spans="1:6">
      <c r="A422" s="31"/>
      <c r="B422" s="31"/>
      <c r="C422" s="31"/>
      <c r="D422" s="31"/>
      <c r="E422" s="31"/>
      <c r="F422" s="31"/>
    </row>
    <row r="423" spans="1:6">
      <c r="A423" s="31"/>
      <c r="B423" s="31"/>
      <c r="C423" s="31"/>
      <c r="D423" s="31"/>
      <c r="E423" s="31"/>
      <c r="F423" s="31"/>
    </row>
    <row r="424" spans="1:6">
      <c r="A424" s="31"/>
      <c r="B424" s="31"/>
      <c r="C424" s="31"/>
      <c r="D424" s="31"/>
      <c r="E424" s="31"/>
      <c r="F424" s="31"/>
    </row>
    <row r="425" spans="1:6">
      <c r="A425" s="31"/>
      <c r="B425" s="31"/>
      <c r="C425" s="31"/>
      <c r="D425" s="31"/>
      <c r="E425" s="31"/>
      <c r="F425" s="31"/>
    </row>
    <row r="426" spans="1:6">
      <c r="A426" s="31"/>
      <c r="B426" s="31"/>
      <c r="C426" s="31"/>
      <c r="D426" s="31"/>
      <c r="E426" s="31"/>
      <c r="F426" s="31"/>
    </row>
    <row r="427" spans="1:6">
      <c r="A427" s="31"/>
      <c r="B427" s="31"/>
      <c r="C427" s="31"/>
      <c r="D427" s="31"/>
      <c r="E427" s="31"/>
      <c r="F427" s="31"/>
    </row>
    <row r="428" spans="1:6">
      <c r="A428" s="31"/>
      <c r="B428" s="31"/>
      <c r="C428" s="31"/>
      <c r="D428" s="31"/>
      <c r="E428" s="31"/>
      <c r="F428" s="31"/>
    </row>
    <row r="429" spans="1:6">
      <c r="A429" s="31"/>
      <c r="B429" s="31"/>
      <c r="C429" s="31"/>
      <c r="D429" s="31"/>
      <c r="E429" s="31"/>
      <c r="F429" s="31"/>
    </row>
    <row r="430" spans="1:6">
      <c r="A430" s="31"/>
      <c r="B430" s="31"/>
      <c r="C430" s="31"/>
      <c r="D430" s="31"/>
      <c r="E430" s="31"/>
      <c r="F430" s="31"/>
    </row>
    <row r="431" spans="1:6">
      <c r="A431" s="31"/>
      <c r="B431" s="31"/>
      <c r="C431" s="31"/>
      <c r="D431" s="31"/>
      <c r="E431" s="31"/>
      <c r="F431" s="31"/>
    </row>
    <row r="432" spans="1:6">
      <c r="A432" s="31"/>
      <c r="B432" s="31"/>
      <c r="C432" s="31"/>
      <c r="D432" s="31"/>
      <c r="E432" s="31"/>
      <c r="F432" s="31"/>
    </row>
    <row r="433" spans="1:6">
      <c r="A433" s="31"/>
      <c r="B433" s="31"/>
      <c r="C433" s="31"/>
      <c r="D433" s="31"/>
      <c r="E433" s="31"/>
      <c r="F433" s="31"/>
    </row>
    <row r="434" spans="1:6">
      <c r="A434" s="31"/>
      <c r="B434" s="31"/>
      <c r="C434" s="31"/>
      <c r="D434" s="31"/>
      <c r="E434" s="31"/>
      <c r="F434" s="31"/>
    </row>
    <row r="435" spans="1:6">
      <c r="A435" s="31"/>
      <c r="B435" s="31"/>
      <c r="C435" s="31"/>
      <c r="D435" s="31"/>
      <c r="E435" s="31"/>
      <c r="F435" s="31"/>
    </row>
    <row r="436" spans="1:6">
      <c r="A436" s="31"/>
      <c r="B436" s="31"/>
      <c r="C436" s="31"/>
      <c r="D436" s="31"/>
      <c r="E436" s="31"/>
      <c r="F436" s="31"/>
    </row>
    <row r="437" spans="1:6">
      <c r="A437" s="31"/>
      <c r="B437" s="31"/>
      <c r="C437" s="31"/>
      <c r="D437" s="31"/>
      <c r="E437" s="31"/>
      <c r="F437" s="31"/>
    </row>
    <row r="438" spans="1:6">
      <c r="A438" s="31"/>
      <c r="B438" s="31"/>
      <c r="C438" s="31"/>
      <c r="D438" s="31"/>
      <c r="E438" s="31"/>
      <c r="F438" s="31"/>
    </row>
    <row r="439" spans="1:6">
      <c r="A439" s="31"/>
      <c r="B439" s="31"/>
      <c r="C439" s="31"/>
      <c r="D439" s="31"/>
      <c r="E439" s="31"/>
      <c r="F439" s="31"/>
    </row>
    <row r="440" spans="1:6">
      <c r="A440" s="31"/>
      <c r="B440" s="31"/>
      <c r="C440" s="31"/>
      <c r="D440" s="31"/>
      <c r="E440" s="31"/>
      <c r="F440" s="31"/>
    </row>
    <row r="441" spans="1:6">
      <c r="A441" s="31"/>
      <c r="B441" s="31"/>
      <c r="C441" s="31"/>
      <c r="D441" s="31"/>
      <c r="E441" s="31"/>
      <c r="F441" s="31"/>
    </row>
    <row r="442" spans="1:6">
      <c r="A442" s="31"/>
      <c r="B442" s="31"/>
      <c r="C442" s="31"/>
      <c r="D442" s="31"/>
      <c r="E442" s="31"/>
      <c r="F442" s="31"/>
    </row>
    <row r="443" spans="1:6">
      <c r="A443" s="31"/>
      <c r="B443" s="31"/>
      <c r="C443" s="31"/>
      <c r="D443" s="31"/>
      <c r="E443" s="31"/>
      <c r="F443" s="31"/>
    </row>
    <row r="444" spans="1:6">
      <c r="A444" s="31"/>
      <c r="B444" s="31"/>
      <c r="C444" s="31"/>
      <c r="D444" s="31"/>
      <c r="E444" s="31"/>
      <c r="F444" s="31"/>
    </row>
    <row r="445" spans="1:6">
      <c r="A445" s="31"/>
      <c r="B445" s="31"/>
      <c r="C445" s="31"/>
      <c r="D445" s="31"/>
      <c r="E445" s="31"/>
      <c r="F445" s="31"/>
    </row>
    <row r="446" spans="1:6">
      <c r="A446" s="31"/>
      <c r="B446" s="31"/>
      <c r="C446" s="31"/>
      <c r="D446" s="31"/>
      <c r="E446" s="31"/>
      <c r="F446" s="31"/>
    </row>
    <row r="447" spans="1:6">
      <c r="A447" s="31"/>
      <c r="B447" s="31"/>
      <c r="C447" s="31"/>
      <c r="D447" s="31"/>
      <c r="E447" s="31"/>
      <c r="F447" s="31"/>
    </row>
    <row r="448" spans="1:6">
      <c r="A448" s="31"/>
      <c r="B448" s="31"/>
      <c r="C448" s="31"/>
      <c r="D448" s="31"/>
      <c r="E448" s="31"/>
      <c r="F448" s="31"/>
    </row>
    <row r="449" spans="1:6">
      <c r="A449" s="31"/>
      <c r="B449" s="31"/>
      <c r="C449" s="31"/>
      <c r="D449" s="31"/>
      <c r="E449" s="31"/>
      <c r="F449" s="31"/>
    </row>
    <row r="450" spans="1:6">
      <c r="A450" s="31"/>
      <c r="B450" s="31"/>
      <c r="C450" s="31"/>
      <c r="D450" s="31"/>
      <c r="E450" s="31"/>
      <c r="F450" s="31"/>
    </row>
    <row r="451" spans="1:6">
      <c r="A451" s="31"/>
      <c r="B451" s="31"/>
      <c r="C451" s="31"/>
      <c r="D451" s="31"/>
      <c r="E451" s="31"/>
      <c r="F451" s="31"/>
    </row>
    <row r="452" spans="1:6">
      <c r="A452" s="31"/>
      <c r="B452" s="31"/>
      <c r="C452" s="31"/>
      <c r="D452" s="31"/>
      <c r="E452" s="31"/>
      <c r="F452" s="31"/>
    </row>
    <row r="453" spans="1:6">
      <c r="A453" s="31"/>
      <c r="B453" s="31"/>
      <c r="C453" s="31"/>
      <c r="D453" s="31"/>
      <c r="E453" s="31"/>
      <c r="F453" s="31"/>
    </row>
    <row r="454" spans="1:6">
      <c r="A454" s="31"/>
      <c r="B454" s="31"/>
      <c r="C454" s="31"/>
      <c r="D454" s="31"/>
      <c r="E454" s="31"/>
      <c r="F454" s="31"/>
    </row>
    <row r="455" spans="1:6">
      <c r="A455" s="31"/>
      <c r="B455" s="31"/>
      <c r="C455" s="31"/>
      <c r="D455" s="31"/>
      <c r="E455" s="31"/>
      <c r="F455" s="31"/>
    </row>
    <row r="456" spans="1:6">
      <c r="A456" s="31"/>
      <c r="B456" s="31"/>
      <c r="C456" s="31"/>
      <c r="D456" s="31"/>
      <c r="E456" s="31"/>
      <c r="F456" s="31"/>
    </row>
    <row r="457" spans="1:6">
      <c r="A457" s="31"/>
      <c r="B457" s="31"/>
      <c r="C457" s="31"/>
      <c r="D457" s="31"/>
      <c r="E457" s="31"/>
      <c r="F457" s="31"/>
    </row>
    <row r="458" spans="1:6">
      <c r="A458" s="31"/>
      <c r="B458" s="31"/>
      <c r="C458" s="31"/>
      <c r="D458" s="31"/>
      <c r="E458" s="31"/>
      <c r="F458" s="31"/>
    </row>
    <row r="459" spans="1:6">
      <c r="A459" s="31"/>
      <c r="B459" s="31"/>
      <c r="C459" s="31"/>
      <c r="D459" s="31"/>
      <c r="E459" s="31"/>
      <c r="F459" s="31"/>
    </row>
    <row r="460" spans="1:6">
      <c r="A460" s="31"/>
      <c r="B460" s="31"/>
      <c r="C460" s="31"/>
      <c r="D460" s="31"/>
      <c r="E460" s="31"/>
      <c r="F460" s="31"/>
    </row>
    <row r="461" spans="1:6">
      <c r="A461" s="31"/>
      <c r="B461" s="31"/>
      <c r="C461" s="31"/>
      <c r="D461" s="31"/>
      <c r="E461" s="31"/>
      <c r="F461" s="31"/>
    </row>
    <row r="462" spans="1:6">
      <c r="A462" s="31"/>
      <c r="B462" s="31"/>
      <c r="C462" s="31"/>
      <c r="D462" s="31"/>
      <c r="E462" s="31"/>
      <c r="F462" s="31"/>
    </row>
    <row r="463" spans="1:6">
      <c r="A463" s="31"/>
      <c r="B463" s="31"/>
      <c r="C463" s="31"/>
      <c r="D463" s="31"/>
      <c r="E463" s="31"/>
      <c r="F463" s="31"/>
    </row>
    <row r="464" spans="1:6">
      <c r="A464" s="31"/>
      <c r="B464" s="31"/>
      <c r="C464" s="31"/>
      <c r="D464" s="31"/>
      <c r="E464" s="31"/>
      <c r="F464" s="31"/>
    </row>
    <row r="465" spans="1:6">
      <c r="A465" s="31"/>
      <c r="B465" s="31"/>
      <c r="C465" s="31"/>
      <c r="D465" s="31"/>
      <c r="E465" s="31"/>
      <c r="F465" s="31"/>
    </row>
    <row r="466" spans="1:6">
      <c r="A466" s="31"/>
      <c r="B466" s="31"/>
      <c r="C466" s="31"/>
      <c r="D466" s="31"/>
      <c r="E466" s="31"/>
      <c r="F466" s="31"/>
    </row>
    <row r="467" spans="1:6">
      <c r="A467" s="31"/>
      <c r="B467" s="31"/>
      <c r="C467" s="31"/>
      <c r="D467" s="31"/>
      <c r="E467" s="31"/>
      <c r="F467" s="31"/>
    </row>
    <row r="468" spans="1:6">
      <c r="A468" s="31"/>
      <c r="B468" s="31"/>
      <c r="C468" s="31"/>
      <c r="D468" s="31"/>
      <c r="E468" s="31"/>
      <c r="F468" s="31"/>
    </row>
    <row r="469" spans="1:6">
      <c r="A469" s="31"/>
      <c r="B469" s="31"/>
      <c r="C469" s="31"/>
      <c r="D469" s="31"/>
      <c r="E469" s="31"/>
      <c r="F469" s="31"/>
    </row>
    <row r="470" spans="1:6">
      <c r="A470" s="31"/>
      <c r="B470" s="31"/>
      <c r="C470" s="31"/>
      <c r="D470" s="31"/>
      <c r="E470" s="31"/>
      <c r="F470" s="31"/>
    </row>
    <row r="471" spans="1:6">
      <c r="A471" s="31"/>
      <c r="B471" s="31"/>
      <c r="C471" s="31"/>
      <c r="D471" s="31"/>
      <c r="E471" s="31"/>
      <c r="F471" s="31"/>
    </row>
    <row r="472" spans="1:6">
      <c r="A472" s="31"/>
      <c r="B472" s="31"/>
      <c r="C472" s="31"/>
      <c r="D472" s="31"/>
      <c r="E472" s="31"/>
      <c r="F472" s="31"/>
    </row>
    <row r="473" spans="1:6">
      <c r="A473" s="31"/>
      <c r="B473" s="31"/>
      <c r="C473" s="31"/>
      <c r="D473" s="31"/>
      <c r="E473" s="31"/>
      <c r="F473" s="31"/>
    </row>
    <row r="474" spans="1:6">
      <c r="A474" s="31"/>
      <c r="B474" s="31"/>
      <c r="C474" s="31"/>
      <c r="D474" s="31"/>
      <c r="E474" s="31"/>
      <c r="F474" s="31"/>
    </row>
    <row r="475" spans="1:6">
      <c r="A475" s="31"/>
      <c r="B475" s="31"/>
      <c r="C475" s="31"/>
      <c r="D475" s="31"/>
      <c r="E475" s="31"/>
      <c r="F475" s="31"/>
    </row>
    <row r="476" spans="1:6">
      <c r="A476" s="31"/>
      <c r="B476" s="31"/>
      <c r="C476" s="31"/>
      <c r="D476" s="31"/>
      <c r="E476" s="31"/>
      <c r="F476" s="31"/>
    </row>
    <row r="477" spans="1:6">
      <c r="A477" s="31"/>
      <c r="B477" s="31"/>
      <c r="C477" s="31"/>
      <c r="D477" s="31"/>
      <c r="E477" s="31"/>
      <c r="F477" s="31"/>
    </row>
    <row r="478" spans="1:6">
      <c r="A478" s="31"/>
      <c r="B478" s="31"/>
      <c r="C478" s="31"/>
      <c r="D478" s="31"/>
      <c r="E478" s="31"/>
      <c r="F478" s="31"/>
    </row>
    <row r="479" spans="1:6">
      <c r="A479" s="31"/>
      <c r="B479" s="31"/>
      <c r="C479" s="31"/>
      <c r="D479" s="31"/>
      <c r="E479" s="31"/>
      <c r="F479" s="31"/>
    </row>
    <row r="480" spans="1:6">
      <c r="A480" s="31"/>
      <c r="B480" s="31"/>
      <c r="C480" s="31"/>
      <c r="D480" s="31"/>
      <c r="E480" s="31"/>
      <c r="F480" s="31"/>
    </row>
    <row r="481" spans="1:6">
      <c r="A481" s="31"/>
      <c r="B481" s="31"/>
      <c r="C481" s="31"/>
      <c r="D481" s="31"/>
      <c r="E481" s="31"/>
      <c r="F481" s="31"/>
    </row>
    <row r="482" spans="1:6">
      <c r="A482" s="31"/>
      <c r="B482" s="31"/>
      <c r="C482" s="31"/>
      <c r="D482" s="31"/>
      <c r="E482" s="31"/>
      <c r="F482" s="31"/>
    </row>
    <row r="483" spans="1:6">
      <c r="A483" s="31"/>
      <c r="B483" s="31"/>
      <c r="C483" s="31"/>
      <c r="D483" s="31"/>
      <c r="E483" s="31"/>
      <c r="F483" s="31"/>
    </row>
    <row r="484" spans="1:6">
      <c r="A484" s="31"/>
      <c r="B484" s="31"/>
      <c r="C484" s="31"/>
      <c r="D484" s="31"/>
      <c r="E484" s="31"/>
      <c r="F484" s="31"/>
    </row>
    <row r="485" spans="1:6">
      <c r="A485" s="31"/>
      <c r="B485" s="31"/>
      <c r="C485" s="31"/>
      <c r="D485" s="31"/>
      <c r="E485" s="31"/>
      <c r="F485" s="31"/>
    </row>
    <row r="486" spans="1:6">
      <c r="A486" s="31"/>
      <c r="B486" s="31"/>
      <c r="C486" s="31"/>
      <c r="D486" s="31"/>
      <c r="E486" s="31"/>
      <c r="F486" s="31"/>
    </row>
    <row r="487" spans="1:6">
      <c r="A487" s="31"/>
      <c r="B487" s="31"/>
      <c r="C487" s="31"/>
      <c r="D487" s="31"/>
      <c r="E487" s="31"/>
      <c r="F487" s="31"/>
    </row>
    <row r="488" spans="1:6">
      <c r="A488" s="31"/>
      <c r="B488" s="31"/>
      <c r="C488" s="31"/>
      <c r="D488" s="31"/>
      <c r="E488" s="31"/>
      <c r="F488" s="31"/>
    </row>
    <row r="489" spans="1:6">
      <c r="A489" s="31"/>
      <c r="B489" s="31"/>
      <c r="C489" s="31"/>
      <c r="D489" s="31"/>
      <c r="E489" s="31"/>
      <c r="F489" s="31"/>
    </row>
    <row r="490" spans="1:6">
      <c r="A490" s="31"/>
      <c r="B490" s="31"/>
      <c r="C490" s="31"/>
      <c r="D490" s="31"/>
      <c r="E490" s="31"/>
      <c r="F490" s="31"/>
    </row>
    <row r="491" spans="1:6">
      <c r="A491" s="31"/>
      <c r="B491" s="31"/>
      <c r="C491" s="31"/>
      <c r="D491" s="31"/>
      <c r="E491" s="31"/>
      <c r="F491" s="31"/>
    </row>
    <row r="492" spans="1:6">
      <c r="A492" s="31"/>
      <c r="B492" s="31"/>
      <c r="C492" s="31"/>
      <c r="D492" s="31"/>
      <c r="E492" s="31"/>
      <c r="F492" s="31"/>
    </row>
    <row r="493" spans="1:6">
      <c r="A493" s="31"/>
      <c r="B493" s="31"/>
      <c r="C493" s="31"/>
      <c r="D493" s="31"/>
      <c r="E493" s="31"/>
      <c r="F493" s="31"/>
    </row>
    <row r="494" spans="1:6">
      <c r="A494" s="31"/>
      <c r="B494" s="31"/>
      <c r="C494" s="31"/>
      <c r="D494" s="31"/>
      <c r="E494" s="31"/>
      <c r="F494" s="31"/>
    </row>
    <row r="495" spans="1:6">
      <c r="A495" s="31"/>
      <c r="B495" s="31"/>
      <c r="C495" s="31"/>
      <c r="D495" s="31"/>
      <c r="E495" s="31"/>
      <c r="F495" s="31"/>
    </row>
    <row r="496" spans="1:6">
      <c r="A496" s="31"/>
      <c r="B496" s="31"/>
      <c r="C496" s="31"/>
      <c r="D496" s="31"/>
      <c r="E496" s="31"/>
      <c r="F496" s="31"/>
    </row>
    <row r="497" spans="1:6">
      <c r="A497" s="31"/>
      <c r="B497" s="31"/>
      <c r="C497" s="31"/>
      <c r="D497" s="31"/>
      <c r="E497" s="31"/>
      <c r="F497" s="31"/>
    </row>
    <row r="498" spans="1:6">
      <c r="A498" s="31"/>
      <c r="B498" s="31"/>
      <c r="C498" s="31"/>
      <c r="D498" s="31"/>
      <c r="E498" s="31"/>
      <c r="F498" s="31"/>
    </row>
    <row r="499" spans="1:6">
      <c r="A499" s="31"/>
      <c r="B499" s="31"/>
      <c r="C499" s="31"/>
      <c r="D499" s="31"/>
      <c r="E499" s="31"/>
      <c r="F499" s="31"/>
    </row>
    <row r="500" spans="1:6">
      <c r="A500" s="31"/>
      <c r="B500" s="31"/>
      <c r="C500" s="31"/>
      <c r="D500" s="31"/>
      <c r="E500" s="31"/>
      <c r="F500" s="31"/>
    </row>
    <row r="501" spans="1:6">
      <c r="A501" s="31"/>
      <c r="B501" s="31"/>
      <c r="C501" s="31"/>
      <c r="D501" s="31"/>
      <c r="E501" s="31"/>
      <c r="F501" s="31"/>
    </row>
    <row r="502" spans="1:6">
      <c r="A502" s="31"/>
      <c r="B502" s="31"/>
      <c r="C502" s="31"/>
      <c r="D502" s="31"/>
      <c r="E502" s="31"/>
      <c r="F502" s="31"/>
    </row>
    <row r="503" spans="1:6">
      <c r="A503" s="31"/>
      <c r="B503" s="31"/>
      <c r="C503" s="31"/>
      <c r="D503" s="31"/>
      <c r="E503" s="31"/>
      <c r="F503" s="31"/>
    </row>
    <row r="504" spans="1:6">
      <c r="A504" s="31"/>
      <c r="B504" s="31"/>
      <c r="C504" s="31"/>
      <c r="D504" s="31"/>
      <c r="E504" s="31"/>
      <c r="F504" s="31"/>
    </row>
    <row r="505" spans="1:6">
      <c r="A505" s="31"/>
      <c r="B505" s="31"/>
      <c r="C505" s="31"/>
      <c r="D505" s="31"/>
      <c r="E505" s="31"/>
      <c r="F505" s="31"/>
    </row>
    <row r="506" spans="1:6">
      <c r="A506" s="31"/>
      <c r="B506" s="31"/>
      <c r="C506" s="31"/>
      <c r="D506" s="31"/>
      <c r="E506" s="31"/>
      <c r="F506" s="31"/>
    </row>
    <row r="507" spans="1:6">
      <c r="A507" s="31"/>
      <c r="B507" s="31"/>
      <c r="C507" s="31"/>
      <c r="D507" s="31"/>
      <c r="E507" s="31"/>
      <c r="F507" s="31"/>
    </row>
    <row r="508" spans="1:6">
      <c r="A508" s="31"/>
      <c r="B508" s="31"/>
      <c r="C508" s="31"/>
      <c r="D508" s="31"/>
      <c r="E508" s="31"/>
      <c r="F508" s="31"/>
    </row>
    <row r="509" spans="1:6">
      <c r="A509" s="31"/>
      <c r="B509" s="31"/>
      <c r="C509" s="31"/>
      <c r="D509" s="31"/>
      <c r="E509" s="31"/>
      <c r="F509" s="31"/>
    </row>
    <row r="510" spans="1:6">
      <c r="A510" s="31"/>
      <c r="B510" s="31"/>
      <c r="C510" s="31"/>
      <c r="D510" s="31"/>
      <c r="E510" s="31"/>
      <c r="F510" s="31"/>
    </row>
    <row r="511" spans="1:6">
      <c r="A511" s="31"/>
      <c r="B511" s="31"/>
      <c r="C511" s="31"/>
      <c r="D511" s="31"/>
      <c r="E511" s="31"/>
      <c r="F511" s="31"/>
    </row>
    <row r="512" spans="1:6">
      <c r="A512" s="31"/>
      <c r="B512" s="31"/>
      <c r="C512" s="31"/>
      <c r="D512" s="31"/>
      <c r="E512" s="31"/>
      <c r="F512" s="31"/>
    </row>
    <row r="513" spans="1:6">
      <c r="A513" s="31"/>
      <c r="B513" s="31"/>
      <c r="C513" s="31"/>
      <c r="D513" s="31"/>
      <c r="E513" s="31"/>
      <c r="F513" s="31"/>
    </row>
    <row r="514" spans="1:6">
      <c r="A514" s="31"/>
      <c r="B514" s="31"/>
      <c r="C514" s="31"/>
      <c r="D514" s="31"/>
      <c r="E514" s="31"/>
      <c r="F514" s="31"/>
    </row>
    <row r="515" spans="1:6">
      <c r="A515" s="31"/>
      <c r="B515" s="31"/>
      <c r="C515" s="31"/>
      <c r="D515" s="31"/>
      <c r="E515" s="31"/>
      <c r="F515" s="31"/>
    </row>
    <row r="516" spans="1:6">
      <c r="A516" s="31"/>
      <c r="B516" s="31"/>
      <c r="C516" s="31"/>
      <c r="D516" s="31"/>
      <c r="E516" s="31"/>
      <c r="F516" s="31"/>
    </row>
    <row r="517" spans="1:6">
      <c r="A517" s="31"/>
      <c r="B517" s="31"/>
      <c r="C517" s="31"/>
      <c r="D517" s="31"/>
      <c r="E517" s="31"/>
      <c r="F517" s="31"/>
    </row>
    <row r="518" spans="1:6">
      <c r="A518" s="31"/>
      <c r="B518" s="31"/>
      <c r="C518" s="31"/>
      <c r="D518" s="31"/>
      <c r="E518" s="31"/>
      <c r="F518" s="31"/>
    </row>
    <row r="519" spans="1:6">
      <c r="A519" s="31"/>
      <c r="B519" s="31"/>
      <c r="C519" s="31"/>
      <c r="D519" s="31"/>
      <c r="E519" s="31"/>
      <c r="F519" s="31"/>
    </row>
    <row r="520" spans="1:6">
      <c r="A520" s="31"/>
      <c r="B520" s="31"/>
      <c r="C520" s="31"/>
      <c r="D520" s="31"/>
      <c r="E520" s="31"/>
      <c r="F520" s="31"/>
    </row>
    <row r="521" spans="1:6">
      <c r="A521" s="31"/>
      <c r="B521" s="31"/>
      <c r="C521" s="31"/>
      <c r="D521" s="31"/>
      <c r="E521" s="31"/>
      <c r="F521" s="31"/>
    </row>
    <row r="522" spans="1:6">
      <c r="A522" s="31"/>
      <c r="B522" s="31"/>
      <c r="C522" s="31"/>
      <c r="D522" s="31"/>
      <c r="E522" s="31"/>
      <c r="F522" s="31"/>
    </row>
    <row r="523" spans="1:6">
      <c r="A523" s="31"/>
      <c r="B523" s="31"/>
      <c r="C523" s="31"/>
      <c r="D523" s="31"/>
      <c r="E523" s="31"/>
      <c r="F523" s="31"/>
    </row>
    <row r="524" spans="1:6">
      <c r="A524" s="31"/>
      <c r="B524" s="31"/>
      <c r="C524" s="31"/>
      <c r="D524" s="31"/>
      <c r="E524" s="31"/>
      <c r="F524" s="31"/>
    </row>
    <row r="525" spans="1:6">
      <c r="A525" s="31"/>
      <c r="B525" s="31"/>
      <c r="C525" s="31"/>
      <c r="D525" s="31"/>
      <c r="E525" s="31"/>
      <c r="F525" s="31"/>
    </row>
    <row r="526" spans="1:6">
      <c r="A526" s="31"/>
      <c r="B526" s="31"/>
      <c r="C526" s="31"/>
      <c r="D526" s="31"/>
      <c r="E526" s="31"/>
      <c r="F526" s="31"/>
    </row>
    <row r="527" spans="1:6">
      <c r="A527" s="31"/>
      <c r="B527" s="31"/>
      <c r="C527" s="31"/>
      <c r="D527" s="31"/>
      <c r="E527" s="31"/>
      <c r="F527" s="31"/>
    </row>
    <row r="528" spans="1:6">
      <c r="A528" s="31"/>
      <c r="B528" s="31"/>
      <c r="C528" s="31"/>
      <c r="D528" s="31"/>
      <c r="E528" s="31"/>
      <c r="F528" s="31"/>
    </row>
    <row r="529" spans="1:6">
      <c r="A529" s="31"/>
      <c r="B529" s="31"/>
      <c r="C529" s="31"/>
      <c r="D529" s="31"/>
      <c r="E529" s="31"/>
      <c r="F529" s="31"/>
    </row>
    <row r="530" spans="1:6">
      <c r="A530" s="31"/>
      <c r="B530" s="31"/>
      <c r="C530" s="31"/>
      <c r="D530" s="31"/>
      <c r="E530" s="31"/>
      <c r="F530" s="31"/>
    </row>
    <row r="531" spans="1:6">
      <c r="A531" s="31"/>
      <c r="B531" s="31"/>
      <c r="C531" s="31"/>
      <c r="D531" s="31"/>
      <c r="E531" s="31"/>
      <c r="F531" s="31"/>
    </row>
    <row r="532" spans="1:6">
      <c r="A532" s="31"/>
      <c r="B532" s="31"/>
      <c r="C532" s="31"/>
      <c r="D532" s="31"/>
      <c r="E532" s="31"/>
      <c r="F532" s="31"/>
    </row>
    <row r="533" spans="1:6">
      <c r="A533" s="31"/>
      <c r="B533" s="31"/>
      <c r="C533" s="31"/>
      <c r="D533" s="31"/>
      <c r="E533" s="31"/>
      <c r="F533" s="31"/>
    </row>
    <row r="534" spans="1:6">
      <c r="A534" s="31"/>
      <c r="B534" s="31"/>
      <c r="C534" s="31"/>
      <c r="D534" s="31"/>
      <c r="E534" s="31"/>
      <c r="F534" s="31"/>
    </row>
    <row r="535" spans="1:6">
      <c r="A535" s="31"/>
      <c r="B535" s="31"/>
      <c r="C535" s="31"/>
      <c r="D535" s="31"/>
      <c r="E535" s="31"/>
      <c r="F535" s="31"/>
    </row>
  </sheetData>
  <sheetProtection selectLockedCells="1" selectUnlockedCells="1"/>
  <mergeCells count="5">
    <mergeCell ref="A345:D345"/>
    <mergeCell ref="B349:F349"/>
    <mergeCell ref="B350:F350"/>
    <mergeCell ref="B351:F351"/>
    <mergeCell ref="B352:F352"/>
  </mergeCells>
  <printOptions horizontalCentered="1"/>
  <pageMargins left="0.82677165354330717" right="0.55118110236220474" top="0.98425196850393704" bottom="1.0236220472440944" header="0.43307086614173229" footer="0.35433070866141736"/>
  <pageSetup paperSize="9" scale="80" firstPageNumber="0" fitToHeight="0" orientation="portrait" horizontalDpi="4294967293" verticalDpi="300" r:id="rId1"/>
  <headerFooter alignWithMargins="0">
    <oddHeader>&amp;CSTROJARSKI PROJEKT - TROŠKOVNIK
 ENERGETSKA OBNOVA DJEČJEG VRTIĆA “MASLAČAK”
INVESTITOR: DJEČJI VRTIĆ "MASLAČAK", Radnička 4, 31551 Belišće</oddHeader>
    <oddFooter>&amp;LGENEZA PROJEKT D.O.O. NAŠICE
BROJ PROJEKTA: GEN-03/16&amp;CSIJEČANJ, 2016. GODINE&amp;R&amp;P/&amp;N</oddFooter>
  </headerFooter>
  <rowBreaks count="17" manualBreakCount="17">
    <brk id="50" max="5" man="1"/>
    <brk id="71" max="5" man="1"/>
    <brk id="88" max="5" man="1"/>
    <brk id="118" max="5" man="1"/>
    <brk id="135" max="5" man="1"/>
    <brk id="160" max="5" man="1"/>
    <brk id="170" max="5" man="1"/>
    <brk id="177" max="5" man="1"/>
    <brk id="195" max="5" man="1"/>
    <brk id="216" max="5" man="1"/>
    <brk id="234" max="5" man="1"/>
    <brk id="245" max="5" man="1"/>
    <brk id="264" max="5" man="1"/>
    <brk id="285" max="5" man="1"/>
    <brk id="317" max="5" man="1"/>
    <brk id="332" max="5" man="1"/>
    <brk id="358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5" zoomScaleNormal="86" zoomScaleSheetLayoutView="65" workbookViewId="0">
      <selection activeCell="I38" sqref="I38"/>
    </sheetView>
  </sheetViews>
  <sheetFormatPr defaultRowHeight="12.7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5" zoomScaleNormal="86" zoomScaleSheetLayoutView="65" workbookViewId="0"/>
  </sheetViews>
  <sheetFormatPr defaultRowHeight="12.7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GENEZA ZA MASLAČAK</vt:lpstr>
      <vt:lpstr>List2</vt:lpstr>
      <vt:lpstr>List3</vt:lpstr>
      <vt:lpstr>'GENEZA ZA MASLAČAK'!Print_Area</vt:lpstr>
      <vt:lpstr>'GENEZA ZA MASLAČAK'!Print_Titles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Tea</cp:lastModifiedBy>
  <cp:lastPrinted>2017-11-02T22:28:55Z</cp:lastPrinted>
  <dcterms:created xsi:type="dcterms:W3CDTF">2014-01-19T23:49:49Z</dcterms:created>
  <dcterms:modified xsi:type="dcterms:W3CDTF">2017-11-15T08:55:16Z</dcterms:modified>
</cp:coreProperties>
</file>